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EstaPasta_de_trabalho"/>
  <mc:AlternateContent xmlns:mc="http://schemas.openxmlformats.org/markup-compatibility/2006">
    <mc:Choice Requires="x15">
      <x15ac:absPath xmlns:x15ac="http://schemas.microsoft.com/office/spreadsheetml/2010/11/ac" url="\\OBRAS03\_avançar cidades 2018\ORÇAMENTO E MEMORIAL PROPOSTA 1\BLOCO 5 ALAGOAS SERGIPE MARANHÃO SOLDADO\"/>
    </mc:Choice>
  </mc:AlternateContent>
  <bookViews>
    <workbookView xWindow="0" yWindow="0" windowWidth="20730" windowHeight="9735" activeTab="2"/>
  </bookViews>
  <sheets>
    <sheet name="ORÇAMENTO" sheetId="11" r:id="rId1"/>
    <sheet name="QCI" sheetId="6" r:id="rId2"/>
    <sheet name="Cronograma" sheetId="7" r:id="rId3"/>
  </sheets>
  <externalReferences>
    <externalReference r:id="rId4"/>
    <externalReference r:id="rId5"/>
    <externalReference r:id="rId6"/>
  </externalReferences>
  <definedNames>
    <definedName name="_xlnm.Print_Area" localSheetId="2">Cronograma!$A$1:$AW$71</definedName>
    <definedName name="_xlnm.Print_Area" localSheetId="0">ORÇAMENTO!$A$2:$J$77</definedName>
    <definedName name="_xlnm.Print_Area" localSheetId="1">QCI!$A$1:$N$62</definedName>
    <definedName name="ContraPart1" comment="Contrapartida1: coluna auxiliar para cálculo da contrapartida. É o Total do Investimento descontado cada Item de Investimento em que foi informado algum tipo de C.P. pelo usuário" localSheetId="0">#REF!-SUMIF(#REF!,,#REF!)</definedName>
    <definedName name="ContraPart1" comment="Contrapartida1: coluna auxiliar para cálculo da contrapartida. É o Total do Investimento descontado cada Item de Investimento em que foi informado algum tipo de C.P. pelo usuário" localSheetId="1">QCI!$M$53-SUMIF(QCI!$G$13:$G$52,,QCI!$M$13:$M$52)</definedName>
    <definedName name="ContraPart1" comment="Contrapartida1: coluna auxiliar para cálculo da contrapartida. É o Total do Investimento descontado cada Item de Investimento em que foi informado algum tipo de C.P. pelo usuário">#REF!-SUMIF(#REF!,,#REF!)</definedName>
    <definedName name="ContraPart2" comment="Diferença entre a CP Auxiliar menos as contrapartidas informadas pelo usuário (Fin, Física e/ou Outras Fontes)" localSheetId="1">MAX(QCI!$L$6-SUM(QCI!$J$13:$L$52),0)</definedName>
    <definedName name="ContraPart2" comment="Diferença entre a CP Auxiliar menos as contrapartidas informadas pelo usuário (Fin, Física e/ou Outras Fontes)">MAX(#REF!-SUM(#REF!),0)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#REF!</definedName>
    <definedName name="matriz2" localSheetId="0">#REF!</definedName>
    <definedName name="matriz2">#REF!</definedName>
    <definedName name="Parcial0" comment="Seleção parcial do produto de cada subitem, entre dois macroitens, da respectiva coluna. O subitem da linha do macroitem é calculado e acrescido ao total por outra fórmula." localSheetId="0">OFFSET([0]!ValorTotal0,1,0,MATCH(VLOOKUP("Macroitem",[0]!TabAux,1,FALSE),[0]!TabAux,0)-1,1)</definedName>
    <definedName name="Parcial0" comment="Seleção parcial do produto de cada subitem, entre dois macroitens, da respectiva coluna. O subitem da linha do macroitem é calculado e acrescido ao total por outra fórmula.">OFFSET([0]!ValorTotal0,1,0,MATCH(VLOOKUP("Macroitem",[0]!TabAux,1,FALSE),[0]!TabAux,0)-1,1)</definedName>
    <definedName name="Parcial1" comment="Seleção parcial do produto de cada subitem, entre dois macroitens, da respectiva coluna. O subitem da linha do macroitem é calculado e acrescido ao total por outra fórmula." localSheetId="0">OFFSET([0]!ValorTotal1,1,0,MATCH(VLOOKUP("Macroitem",[0]!TabAux,1,FALSE),[0]!TabAux,0)-1,1)</definedName>
    <definedName name="Parcial1" comment="Seleção parcial do produto de cada subitem, entre dois macroitens, da respectiva coluna. O subitem da linha do macroitem é calculado e acrescido ao total por outra fórmula.">OFFSET([0]!ValorTotal1,1,0,MATCH(VLOOKUP("Macroitem",[0]!TabAux,1,FALSE),[0]!TabAux,0)-1,1)</definedName>
    <definedName name="Parcial2" comment="Seleção parcial do produto de cada subitem, entre dois macroitens, da respectiva coluna. O subitem da linha do macroitem é calculado e acrescido ao total por outra fórmula." localSheetId="0">OFFSET([0]!ValorTotal2,1,0,MATCH(VLOOKUP("Macroitem",[0]!TabAux,1,FALSE),[0]!TabAux,0)-1,1)</definedName>
    <definedName name="Parcial2" comment="Seleção parcial do produto de cada subitem, entre dois macroitens, da respectiva coluna. O subitem da linha do macroitem é calculado e acrescido ao total por outra fórmula.">OFFSET([0]!ValorTotal2,1,0,MATCH(VLOOKUP("Macroitem",[0]!TabAux,1,FALSE),[0]!TabAux,0)-1,1)</definedName>
    <definedName name="ParcialAc" comment="Seleção parcial do produto de cada subitem, entre dois macroitens, da respectiva coluna. O subitem da linha do macroitem é calculado e acrescido ao total por outra fórmula." localSheetId="0">OFFSET([0]!ValorTotalAc,1,0,MATCH(VLOOKUP("Macroitem",[0]!TabAux,1,FALSE),[0]!TabAux,0)-1,1)</definedName>
    <definedName name="ParcialAc" comment="Seleção parcial do produto de cada subitem, entre dois macroitens, da respectiva coluna. O subitem da linha do macroitem é calculado e acrescido ao total por outra fórmula.">OFFSET([0]!ValorTotalAc,1,0,MATCH(VLOOKUP("Macroitem",[0]!TabAux,1,FALSE),[0]!TabAux,0)-1,1)</definedName>
    <definedName name="ParcialPer" comment="Seleção parcial do produto de cada subitem, entre dois macroitens, da respectiva coluna. O subitem da linha do macroitem é calculado e acrescido ao total por outra fórmula." localSheetId="0">OFFSET([0]!ValorTotalPer,1,0,MATCH(VLOOKUP("Macroitem",[0]!TabAux,1,FALSE),[0]!TabAux,0)-1,1)</definedName>
    <definedName name="ParcialPer" comment="Seleção parcial do produto de cada subitem, entre dois macroitens, da respectiva coluna. O subitem da linha do macroitem é calculado e acrescido ao total por outra fórmula.">OFFSET([0]!ValorTotalPer,1,0,MATCH(VLOOKUP("Macroitem",[0]!TabAux,1,FALSE),[0]!TabAux,0)-1,1)</definedName>
    <definedName name="Quantidade1V" comment="Quantidade vigente ou válida até a coluna respectiva" localSheetId="0">IF([0]!ValorQuantidade1="",[0]!ValorQuantidade0,[0]!ValorQuantidade1)</definedName>
    <definedName name="Quantidade2V" comment="Quantidade vigente ou válida até a coluna respectiva" localSheetId="0">IF([0]!ValorQuantidade2&lt;&gt;"",[0]!ValorQuantidade2,ORÇAMENTO!Quantidade1V)</definedName>
    <definedName name="Quantidade2V" comment="Quantidade vigente ou válida até a coluna respectiva">IF([0]!ValorQuantidade2&lt;&gt;"",[0]!ValorQuantidade2,ORÇAMENTO!Quantidade1V)</definedName>
    <definedName name="Repasse" localSheetId="2">IF(ValorRepasse=0,"",ValorRepasse*(Cronograma!C1/100))</definedName>
    <definedName name="RepasseQCI" localSheetId="1">QCI!ValorTotal-SUM(QCI!$I1:$L1)</definedName>
    <definedName name="TabCPFin" comment="Tabela auxiliar da contrapartida financeira, colunas automatica e informada" localSheetId="0">#REF!</definedName>
    <definedName name="TabCPFin" comment="Tabela auxiliar da contrapartida financeira, colunas automatica e informada" localSheetId="1">QCI!$I$13:$J$52</definedName>
    <definedName name="TabCPFin" comment="Tabela auxiliar da contrapartida financeira, colunas automatica e informada">#REF!</definedName>
    <definedName name="TabCronograma" comment="Tabela Matriz do Cronograma" localSheetId="2">Cronograma!$A$1:$IV$65536</definedName>
    <definedName name="TabMedicao" comment="Tabela Matriz da planilha Resumo / QCI" localSheetId="1">QCI!$O$1:$GL$65536</definedName>
    <definedName name="TESTE" localSheetId="0">#REF!*#REF!</definedName>
    <definedName name="TESTE">#REF!*#REF!</definedName>
    <definedName name="_xlnm.Print_Titles" localSheetId="2">Cronograma!$A:$D</definedName>
    <definedName name="TotalCPFin" localSheetId="1">SUM(IF(ISNUMBER(QCI!TabCPFin),QCI!TabCPFin))</definedName>
    <definedName name="Unitario1V" comment="Unitário vigente ou válido até a coluna respectiva" localSheetId="0">IF([0]!ValorUnitario1="",[0]!ValorUnitario0,[0]!ValorUnitario1)</definedName>
    <definedName name="Unitario1V" comment="Unitário vigente ou válido até a coluna respectiva">IF([0]!ValorUnitario1="",[0]!ValorUnitario0,[0]!ValorUnitario1)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comment="Valor de Repasse linha a linha no QCI. Utilizado no CRONOGRAMA, para cálculo dos peródos conforme PERCENTUAL INFORMADO" localSheetId="1">INDEX(QCI!$F$1:$F$65536,ROW())</definedName>
    <definedName name="ValorRepasse">INDEX(QCI!$F$1:$F$65536,ROW())</definedName>
    <definedName name="ValorTotal" localSheetId="1">INDEX(QCI!$M$1:$M$65536,ROW())</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74" i="11" l="1"/>
  <c r="N71" i="11"/>
  <c r="H39" i="11"/>
  <c r="H40" i="11"/>
  <c r="H41" i="11"/>
  <c r="H42" i="11"/>
  <c r="H43" i="11"/>
  <c r="H44" i="11"/>
  <c r="H45" i="11"/>
  <c r="H46" i="11"/>
  <c r="H47" i="11"/>
  <c r="H48" i="11"/>
  <c r="H49" i="11"/>
  <c r="H38" i="11"/>
  <c r="F47" i="11"/>
  <c r="F46" i="11"/>
  <c r="F45" i="11"/>
  <c r="F44" i="11"/>
  <c r="F43" i="11"/>
  <c r="F42" i="11"/>
  <c r="F41" i="11"/>
  <c r="F40" i="11"/>
  <c r="F39" i="11"/>
  <c r="W64" i="11"/>
  <c r="W63" i="11"/>
  <c r="W62" i="11"/>
  <c r="W61" i="11"/>
  <c r="W60" i="11"/>
  <c r="W59" i="11"/>
  <c r="W58" i="11"/>
  <c r="W57" i="11"/>
  <c r="W56" i="11"/>
  <c r="W55" i="11"/>
  <c r="W54" i="11"/>
  <c r="W53" i="11"/>
  <c r="W52" i="11"/>
  <c r="W51" i="11"/>
  <c r="W48" i="11"/>
  <c r="W46" i="11"/>
  <c r="W44" i="11"/>
  <c r="W43" i="11"/>
  <c r="W37" i="11"/>
  <c r="W36" i="11"/>
  <c r="W33" i="11"/>
  <c r="W32" i="11"/>
  <c r="W31" i="11"/>
  <c r="W29" i="11"/>
  <c r="W28" i="11"/>
  <c r="W27" i="11"/>
  <c r="W26" i="11"/>
  <c r="W25" i="11"/>
  <c r="W23" i="11"/>
  <c r="W22" i="11"/>
  <c r="W21" i="11"/>
  <c r="W20" i="11"/>
  <c r="W19" i="11"/>
  <c r="W18" i="11"/>
  <c r="W17" i="11"/>
  <c r="W16" i="11"/>
  <c r="M32" i="11" l="1"/>
  <c r="M31" i="11"/>
  <c r="M24" i="11"/>
  <c r="M23" i="11"/>
  <c r="M22" i="11"/>
  <c r="M21" i="11"/>
  <c r="M20" i="11"/>
  <c r="M19" i="11"/>
  <c r="M17" i="11"/>
  <c r="M16" i="11"/>
  <c r="M58" i="11"/>
  <c r="M55" i="11"/>
  <c r="M54" i="11"/>
  <c r="M57" i="11" s="1"/>
  <c r="M52" i="11"/>
  <c r="M53" i="11"/>
  <c r="M48" i="11"/>
  <c r="M38" i="11" l="1"/>
  <c r="M39" i="11"/>
  <c r="M41" i="11"/>
  <c r="M44" i="11"/>
  <c r="M43" i="11" l="1"/>
  <c r="M46" i="11" l="1"/>
  <c r="S46" i="11" s="1"/>
  <c r="E46" i="11" s="1"/>
  <c r="M40" i="11"/>
  <c r="S40" i="11" s="1"/>
  <c r="E40" i="11" s="1"/>
  <c r="M45" i="11" l="1"/>
  <c r="S45" i="11" s="1"/>
  <c r="E45" i="11" s="1"/>
  <c r="M47" i="11"/>
  <c r="S47" i="11" s="1"/>
  <c r="E47" i="11" s="1"/>
  <c r="U17" i="11"/>
  <c r="U18" i="11"/>
  <c r="U19" i="11"/>
  <c r="U20" i="11"/>
  <c r="U21" i="11"/>
  <c r="U22" i="11"/>
  <c r="U23" i="11"/>
  <c r="U24" i="11"/>
  <c r="U29" i="11"/>
  <c r="U30" i="11"/>
  <c r="U31" i="11"/>
  <c r="U32" i="11"/>
  <c r="U33" i="11"/>
  <c r="U34" i="11"/>
  <c r="U35" i="11"/>
  <c r="U36" i="11"/>
  <c r="U37" i="11"/>
  <c r="U16" i="11"/>
  <c r="U10" i="11"/>
  <c r="I46" i="11" s="1"/>
  <c r="M61" i="11"/>
  <c r="M62" i="11" s="1"/>
  <c r="M26" i="11"/>
  <c r="M27" i="11"/>
  <c r="M28" i="11"/>
  <c r="M29" i="11"/>
  <c r="M30" i="11"/>
  <c r="M25" i="11"/>
  <c r="M18" i="11"/>
  <c r="P35" i="11"/>
  <c r="S35" i="11" s="1"/>
  <c r="E35" i="11" s="1"/>
  <c r="P34" i="11"/>
  <c r="S34" i="11" s="1"/>
  <c r="E34" i="11" s="1"/>
  <c r="T34" i="11" s="1"/>
  <c r="M42" i="11"/>
  <c r="I47" i="11" l="1"/>
  <c r="I45" i="11"/>
  <c r="I40" i="11"/>
  <c r="F64" i="11"/>
  <c r="F62" i="11"/>
  <c r="F60" i="11"/>
  <c r="F58" i="11"/>
  <c r="F56" i="11"/>
  <c r="F54" i="11"/>
  <c r="F52" i="11"/>
  <c r="F50" i="11"/>
  <c r="F48" i="11"/>
  <c r="F35" i="11"/>
  <c r="H35" i="11" s="1"/>
  <c r="I35" i="11" s="1"/>
  <c r="F33" i="11"/>
  <c r="F31" i="11"/>
  <c r="F29" i="11"/>
  <c r="F27" i="11"/>
  <c r="F25" i="11"/>
  <c r="F23" i="11"/>
  <c r="F21" i="11"/>
  <c r="F19" i="11"/>
  <c r="F17" i="11"/>
  <c r="F16" i="11"/>
  <c r="F63" i="11"/>
  <c r="F61" i="11"/>
  <c r="F57" i="11"/>
  <c r="F55" i="11"/>
  <c r="F53" i="11"/>
  <c r="F49" i="11"/>
  <c r="F38" i="11"/>
  <c r="F36" i="11"/>
  <c r="F34" i="11"/>
  <c r="H34" i="11" s="1"/>
  <c r="I34" i="11" s="1"/>
  <c r="F32" i="11"/>
  <c r="F30" i="11"/>
  <c r="F28" i="11"/>
  <c r="F26" i="11"/>
  <c r="F24" i="11"/>
  <c r="F22" i="11"/>
  <c r="F20" i="11"/>
  <c r="F18" i="11"/>
  <c r="S49" i="11" l="1"/>
  <c r="E49" i="11" s="1"/>
  <c r="I49" i="11" s="1"/>
  <c r="C18" i="6" l="1"/>
  <c r="B18" i="6"/>
  <c r="C17" i="6"/>
  <c r="B17" i="6"/>
  <c r="W68" i="11"/>
  <c r="W67" i="11"/>
  <c r="W66" i="11"/>
  <c r="W65" i="11"/>
  <c r="S64" i="11"/>
  <c r="E64" i="11" s="1"/>
  <c r="H64" i="11"/>
  <c r="S63" i="11"/>
  <c r="E63" i="11" s="1"/>
  <c r="H63" i="11"/>
  <c r="S62" i="11"/>
  <c r="E62" i="11" s="1"/>
  <c r="H62" i="11"/>
  <c r="S61" i="11"/>
  <c r="E61" i="11" s="1"/>
  <c r="H61" i="11"/>
  <c r="S60" i="11"/>
  <c r="E60" i="11" s="1"/>
  <c r="H60" i="11"/>
  <c r="S58" i="11"/>
  <c r="H58" i="11"/>
  <c r="S57" i="11"/>
  <c r="E57" i="11" s="1"/>
  <c r="H57" i="11"/>
  <c r="S56" i="11"/>
  <c r="E56" i="11" s="1"/>
  <c r="H56" i="11"/>
  <c r="S55" i="11"/>
  <c r="E55" i="11" s="1"/>
  <c r="H55" i="11"/>
  <c r="S54" i="11"/>
  <c r="E54" i="11" s="1"/>
  <c r="H54" i="11"/>
  <c r="S53" i="11"/>
  <c r="E53" i="11" s="1"/>
  <c r="H53" i="11"/>
  <c r="S52" i="11"/>
  <c r="E52" i="11" s="1"/>
  <c r="H52" i="11"/>
  <c r="S48" i="11"/>
  <c r="E48" i="11" s="1"/>
  <c r="S44" i="11"/>
  <c r="E44" i="11" s="1"/>
  <c r="S43" i="11"/>
  <c r="E43" i="11" s="1"/>
  <c r="S42" i="11"/>
  <c r="E42" i="11" s="1"/>
  <c r="S41" i="11"/>
  <c r="E41" i="11" s="1"/>
  <c r="S39" i="11"/>
  <c r="E39" i="11" s="1"/>
  <c r="S38" i="11"/>
  <c r="E38" i="11" s="1"/>
  <c r="E36" i="11"/>
  <c r="M33" i="11"/>
  <c r="S33" i="11" s="1"/>
  <c r="E33" i="11" s="1"/>
  <c r="H33" i="11"/>
  <c r="S32" i="11"/>
  <c r="E32" i="11" s="1"/>
  <c r="H32" i="11"/>
  <c r="S31" i="11"/>
  <c r="E31" i="11" s="1"/>
  <c r="H31" i="11"/>
  <c r="S30" i="11"/>
  <c r="E30" i="11" s="1"/>
  <c r="H30" i="11"/>
  <c r="S29" i="11"/>
  <c r="E29" i="11" s="1"/>
  <c r="H29" i="11"/>
  <c r="S28" i="11"/>
  <c r="E28" i="11" s="1"/>
  <c r="H28" i="11"/>
  <c r="S27" i="11"/>
  <c r="E27" i="11" s="1"/>
  <c r="H27" i="11"/>
  <c r="S26" i="11"/>
  <c r="E26" i="11" s="1"/>
  <c r="H26" i="11"/>
  <c r="S25" i="11"/>
  <c r="E25" i="11" s="1"/>
  <c r="H25" i="11"/>
  <c r="H24" i="11"/>
  <c r="E24" i="11"/>
  <c r="H23" i="11"/>
  <c r="E23" i="11"/>
  <c r="H22" i="11"/>
  <c r="E22" i="11"/>
  <c r="S21" i="11"/>
  <c r="E21" i="11" s="1"/>
  <c r="H21" i="11"/>
  <c r="S20" i="11"/>
  <c r="E20" i="11" s="1"/>
  <c r="H20" i="11"/>
  <c r="S19" i="11"/>
  <c r="E19" i="11" s="1"/>
  <c r="H19" i="11"/>
  <c r="S18" i="11"/>
  <c r="E18" i="11" s="1"/>
  <c r="H18" i="11"/>
  <c r="S17" i="11"/>
  <c r="E17" i="11" s="1"/>
  <c r="H17" i="11"/>
  <c r="S16" i="11"/>
  <c r="E16" i="11" s="1"/>
  <c r="H16" i="11"/>
  <c r="E58" i="11" l="1"/>
  <c r="I57" i="11"/>
  <c r="I39" i="11"/>
  <c r="I42" i="11"/>
  <c r="I38" i="11"/>
  <c r="I41" i="11"/>
  <c r="I44" i="11"/>
  <c r="I48" i="11"/>
  <c r="I43" i="11"/>
  <c r="I22" i="11"/>
  <c r="I23" i="11"/>
  <c r="I24" i="11"/>
  <c r="I30" i="11"/>
  <c r="I19" i="11"/>
  <c r="I27" i="11"/>
  <c r="I33" i="11"/>
  <c r="I56" i="11"/>
  <c r="I62" i="11"/>
  <c r="I17" i="11"/>
  <c r="I21" i="11"/>
  <c r="I25" i="11"/>
  <c r="I29" i="11"/>
  <c r="I32" i="11"/>
  <c r="I54" i="11"/>
  <c r="I60" i="11"/>
  <c r="I64" i="11"/>
  <c r="I52" i="11"/>
  <c r="I16" i="11"/>
  <c r="I18" i="11"/>
  <c r="I20" i="11"/>
  <c r="I26" i="11"/>
  <c r="I28" i="11"/>
  <c r="I31" i="11"/>
  <c r="I53" i="11"/>
  <c r="I55" i="11"/>
  <c r="I58" i="11"/>
  <c r="I61" i="11"/>
  <c r="I63" i="11"/>
  <c r="I37" i="11" l="1"/>
  <c r="I15" i="11"/>
  <c r="I51" i="11"/>
  <c r="M17" i="6" s="1"/>
  <c r="I59" i="11"/>
  <c r="M15" i="6" l="1"/>
  <c r="I80" i="11"/>
  <c r="M16" i="6"/>
  <c r="I79" i="11"/>
  <c r="M18" i="6"/>
  <c r="I67" i="11"/>
  <c r="D79" i="11" l="1"/>
  <c r="D80" i="11"/>
  <c r="I82" i="11"/>
  <c r="C16" i="6"/>
  <c r="B16" i="6"/>
  <c r="C15" i="6"/>
  <c r="B15" i="6"/>
  <c r="B19" i="7" l="1"/>
  <c r="B18" i="7"/>
  <c r="B17" i="7"/>
  <c r="A2" i="7"/>
  <c r="A4" i="7"/>
  <c r="A6" i="7"/>
  <c r="J6" i="7"/>
  <c r="A13" i="7"/>
  <c r="B13" i="7"/>
  <c r="C13" i="7" s="1"/>
  <c r="D13" i="7"/>
  <c r="D14" i="7"/>
  <c r="D15" i="7"/>
  <c r="D16" i="7"/>
  <c r="D17" i="7"/>
  <c r="D18" i="7"/>
  <c r="D19" i="7"/>
  <c r="A20" i="7"/>
  <c r="B20" i="7"/>
  <c r="C20" i="7" s="1"/>
  <c r="D20" i="7"/>
  <c r="A21" i="7"/>
  <c r="B21" i="7"/>
  <c r="C21" i="7" s="1"/>
  <c r="D21" i="7"/>
  <c r="A22" i="7"/>
  <c r="B22" i="7"/>
  <c r="C22" i="7" s="1"/>
  <c r="D22" i="7"/>
  <c r="A23" i="7"/>
  <c r="B23" i="7"/>
  <c r="C23" i="7" s="1"/>
  <c r="D23" i="7"/>
  <c r="A24" i="7"/>
  <c r="B24" i="7"/>
  <c r="C24" i="7" s="1"/>
  <c r="D24" i="7"/>
  <c r="A25" i="7"/>
  <c r="B25" i="7"/>
  <c r="C25" i="7" s="1"/>
  <c r="D25" i="7"/>
  <c r="A26" i="7"/>
  <c r="B26" i="7"/>
  <c r="C26" i="7" s="1"/>
  <c r="D26" i="7"/>
  <c r="A27" i="7"/>
  <c r="B27" i="7"/>
  <c r="C27" i="7" s="1"/>
  <c r="D27" i="7"/>
  <c r="A28" i="7"/>
  <c r="B28" i="7"/>
  <c r="C28" i="7" s="1"/>
  <c r="D28" i="7"/>
  <c r="A29" i="7"/>
  <c r="B29" i="7"/>
  <c r="C29" i="7" s="1"/>
  <c r="D29" i="7"/>
  <c r="A30" i="7"/>
  <c r="B30" i="7"/>
  <c r="C30" i="7" s="1"/>
  <c r="D30" i="7"/>
  <c r="A31" i="7"/>
  <c r="B31" i="7"/>
  <c r="C31" i="7" s="1"/>
  <c r="D31" i="7"/>
  <c r="A32" i="7"/>
  <c r="B32" i="7"/>
  <c r="C32" i="7" s="1"/>
  <c r="D32" i="7"/>
  <c r="A33" i="7"/>
  <c r="B33" i="7"/>
  <c r="C33" i="7" s="1"/>
  <c r="D33" i="7"/>
  <c r="A34" i="7"/>
  <c r="B34" i="7"/>
  <c r="C34" i="7" s="1"/>
  <c r="D34" i="7"/>
  <c r="A35" i="7"/>
  <c r="B35" i="7"/>
  <c r="C35" i="7" s="1"/>
  <c r="D35" i="7"/>
  <c r="A36" i="7"/>
  <c r="B36" i="7"/>
  <c r="C36" i="7" s="1"/>
  <c r="D36" i="7"/>
  <c r="A37" i="7"/>
  <c r="B37" i="7"/>
  <c r="C37" i="7" s="1"/>
  <c r="D37" i="7"/>
  <c r="A38" i="7"/>
  <c r="B38" i="7"/>
  <c r="C38" i="7" s="1"/>
  <c r="D38" i="7"/>
  <c r="A39" i="7"/>
  <c r="B39" i="7"/>
  <c r="C39" i="7" s="1"/>
  <c r="D39" i="7"/>
  <c r="A40" i="7"/>
  <c r="B40" i="7"/>
  <c r="C40" i="7" s="1"/>
  <c r="D40" i="7"/>
  <c r="A41" i="7"/>
  <c r="B41" i="7"/>
  <c r="C41" i="7" s="1"/>
  <c r="D41" i="7"/>
  <c r="A42" i="7"/>
  <c r="B42" i="7"/>
  <c r="C42" i="7" s="1"/>
  <c r="D42" i="7"/>
  <c r="A43" i="7"/>
  <c r="B43" i="7"/>
  <c r="C43" i="7" s="1"/>
  <c r="D43" i="7"/>
  <c r="A44" i="7"/>
  <c r="B44" i="7"/>
  <c r="C44" i="7" s="1"/>
  <c r="D44" i="7"/>
  <c r="A45" i="7"/>
  <c r="B45" i="7"/>
  <c r="C45" i="7" s="1"/>
  <c r="D45" i="7"/>
  <c r="A46" i="7"/>
  <c r="B46" i="7"/>
  <c r="C46" i="7" s="1"/>
  <c r="D46" i="7"/>
  <c r="A47" i="7"/>
  <c r="B47" i="7"/>
  <c r="C47" i="7" s="1"/>
  <c r="D47" i="7"/>
  <c r="A48" i="7"/>
  <c r="B48" i="7"/>
  <c r="C48" i="7" s="1"/>
  <c r="D48" i="7"/>
  <c r="A49" i="7"/>
  <c r="B49" i="7"/>
  <c r="C49" i="7" s="1"/>
  <c r="D49" i="7"/>
  <c r="A50" i="7"/>
  <c r="B50" i="7"/>
  <c r="C50" i="7" s="1"/>
  <c r="D50" i="7"/>
  <c r="A51" i="7"/>
  <c r="B51" i="7"/>
  <c r="C51" i="7" s="1"/>
  <c r="D51" i="7"/>
  <c r="A52" i="7"/>
  <c r="B52" i="7"/>
  <c r="C52" i="7" s="1"/>
  <c r="D52" i="7"/>
  <c r="S53" i="7"/>
  <c r="V53" i="7"/>
  <c r="Y53" i="7"/>
  <c r="AB53" i="7"/>
  <c r="AE53" i="7"/>
  <c r="AH53" i="7"/>
  <c r="AK53" i="7"/>
  <c r="AN53" i="7"/>
  <c r="AQ53" i="7"/>
  <c r="AT53" i="7"/>
  <c r="AW53" i="7"/>
  <c r="AZ53" i="7"/>
  <c r="BC53" i="7"/>
  <c r="BF53" i="7"/>
  <c r="BI53" i="7"/>
  <c r="BL53" i="7"/>
  <c r="BO53" i="7"/>
  <c r="BR53" i="7"/>
  <c r="BU53" i="7"/>
  <c r="BX53" i="7"/>
  <c r="CA53" i="7"/>
  <c r="CD53" i="7"/>
  <c r="CG53" i="7"/>
  <c r="CJ53" i="7"/>
  <c r="CM53" i="7"/>
  <c r="CP53" i="7"/>
  <c r="CS53" i="7"/>
  <c r="CV53" i="7"/>
  <c r="CY53" i="7"/>
  <c r="DB53" i="7"/>
  <c r="DE53" i="7"/>
  <c r="DH53" i="7"/>
  <c r="DK53" i="7"/>
  <c r="DN53" i="7"/>
  <c r="DQ53" i="7"/>
  <c r="DT53" i="7"/>
  <c r="DW53" i="7"/>
  <c r="DZ53" i="7"/>
  <c r="EC53" i="7"/>
  <c r="EF53" i="7"/>
  <c r="EI53" i="7"/>
  <c r="EL53" i="7"/>
  <c r="EO53" i="7"/>
  <c r="ER53" i="7"/>
  <c r="EU53" i="7"/>
  <c r="EX53" i="7"/>
  <c r="FA53" i="7"/>
  <c r="FD53" i="7"/>
  <c r="FG53" i="7"/>
  <c r="FJ53" i="7"/>
  <c r="FM53" i="7"/>
  <c r="FP53" i="7"/>
  <c r="FS53" i="7"/>
  <c r="FV53" i="7"/>
  <c r="FY53" i="7"/>
  <c r="GB53" i="7"/>
  <c r="GE53" i="7"/>
  <c r="GH53" i="7"/>
  <c r="GK53" i="7"/>
  <c r="GN53" i="7"/>
  <c r="GQ53" i="7"/>
  <c r="GT53" i="7"/>
  <c r="GW53" i="7"/>
  <c r="GZ53" i="7"/>
  <c r="HC53" i="7"/>
  <c r="HF53" i="7"/>
  <c r="HI53" i="7"/>
  <c r="HL53" i="7"/>
  <c r="HO53" i="7"/>
  <c r="HR53" i="7"/>
  <c r="HU53" i="7"/>
  <c r="HX53" i="7"/>
  <c r="IA53" i="7"/>
  <c r="ID53" i="7"/>
  <c r="IG53" i="7"/>
  <c r="IJ53" i="7"/>
  <c r="IM53" i="7"/>
  <c r="IP53" i="7"/>
  <c r="IS53" i="7"/>
  <c r="IV53" i="7"/>
  <c r="F55" i="7"/>
  <c r="I55" i="7"/>
  <c r="L55" i="7"/>
  <c r="O55" i="7"/>
  <c r="R55" i="7"/>
  <c r="U55" i="7"/>
  <c r="X55" i="7"/>
  <c r="AA55" i="7"/>
  <c r="AD55" i="7"/>
  <c r="AG55" i="7"/>
  <c r="AJ55" i="7"/>
  <c r="AM55" i="7"/>
  <c r="AP55" i="7"/>
  <c r="AS55" i="7"/>
  <c r="AV55" i="7"/>
  <c r="AY55" i="7"/>
  <c r="BB55" i="7"/>
  <c r="BE55" i="7"/>
  <c r="BH55" i="7"/>
  <c r="BK55" i="7"/>
  <c r="BN55" i="7"/>
  <c r="BQ55" i="7"/>
  <c r="BT55" i="7"/>
  <c r="BW55" i="7"/>
  <c r="BZ55" i="7"/>
  <c r="CC55" i="7"/>
  <c r="CF55" i="7"/>
  <c r="CI55" i="7"/>
  <c r="CL55" i="7"/>
  <c r="CO55" i="7"/>
  <c r="CR55" i="7"/>
  <c r="CU55" i="7"/>
  <c r="CX55" i="7"/>
  <c r="DA55" i="7"/>
  <c r="DD55" i="7"/>
  <c r="DG55" i="7"/>
  <c r="DJ55" i="7"/>
  <c r="DM55" i="7"/>
  <c r="DP55" i="7"/>
  <c r="DS55" i="7"/>
  <c r="DV55" i="7"/>
  <c r="DY55" i="7"/>
  <c r="EB55" i="7"/>
  <c r="EE55" i="7"/>
  <c r="EH55" i="7"/>
  <c r="EK55" i="7"/>
  <c r="EN55" i="7"/>
  <c r="EQ55" i="7"/>
  <c r="ET55" i="7"/>
  <c r="EW55" i="7"/>
  <c r="EZ55" i="7"/>
  <c r="FC55" i="7"/>
  <c r="FF55" i="7"/>
  <c r="FI55" i="7"/>
  <c r="FL55" i="7"/>
  <c r="FO55" i="7"/>
  <c r="FR55" i="7"/>
  <c r="FU55" i="7"/>
  <c r="FX55" i="7"/>
  <c r="GA55" i="7"/>
  <c r="GD55" i="7"/>
  <c r="GG55" i="7"/>
  <c r="GJ55" i="7"/>
  <c r="GM55" i="7"/>
  <c r="GP55" i="7"/>
  <c r="GS55" i="7"/>
  <c r="GV55" i="7"/>
  <c r="GY55" i="7"/>
  <c r="HB55" i="7"/>
  <c r="HE55" i="7"/>
  <c r="HH55" i="7"/>
  <c r="HK55" i="7"/>
  <c r="HN55" i="7"/>
  <c r="HQ55" i="7"/>
  <c r="HT55" i="7"/>
  <c r="HW55" i="7"/>
  <c r="HZ55" i="7"/>
  <c r="IC55" i="7"/>
  <c r="IF55" i="7"/>
  <c r="II55" i="7"/>
  <c r="IL55" i="7"/>
  <c r="IO55" i="7"/>
  <c r="IR55" i="7"/>
  <c r="IU55" i="7"/>
  <c r="F56" i="7"/>
  <c r="I56" i="7"/>
  <c r="L56" i="7"/>
  <c r="O56" i="7"/>
  <c r="R56" i="7"/>
  <c r="U56" i="7"/>
  <c r="X56" i="7"/>
  <c r="AA56" i="7"/>
  <c r="AD56" i="7"/>
  <c r="AG56" i="7"/>
  <c r="AJ56" i="7"/>
  <c r="AM56" i="7"/>
  <c r="AP56" i="7"/>
  <c r="AS56" i="7"/>
  <c r="AV56" i="7"/>
  <c r="AY56" i="7"/>
  <c r="BB56" i="7"/>
  <c r="BE56" i="7"/>
  <c r="BH56" i="7"/>
  <c r="BK56" i="7"/>
  <c r="BN56" i="7"/>
  <c r="BQ56" i="7"/>
  <c r="BT56" i="7"/>
  <c r="BW56" i="7"/>
  <c r="BZ56" i="7"/>
  <c r="CC56" i="7"/>
  <c r="CF56" i="7"/>
  <c r="CI56" i="7"/>
  <c r="CL56" i="7"/>
  <c r="CO56" i="7"/>
  <c r="CR56" i="7"/>
  <c r="CU56" i="7"/>
  <c r="CX56" i="7"/>
  <c r="DA56" i="7"/>
  <c r="DD56" i="7"/>
  <c r="DG56" i="7"/>
  <c r="DJ56" i="7"/>
  <c r="DM56" i="7"/>
  <c r="DP56" i="7"/>
  <c r="DS56" i="7"/>
  <c r="DV56" i="7"/>
  <c r="DY56" i="7"/>
  <c r="EB56" i="7"/>
  <c r="EE56" i="7"/>
  <c r="EH56" i="7"/>
  <c r="EK56" i="7"/>
  <c r="EN56" i="7"/>
  <c r="EQ56" i="7"/>
  <c r="ET56" i="7"/>
  <c r="EW56" i="7"/>
  <c r="EZ56" i="7"/>
  <c r="FC56" i="7"/>
  <c r="FF56" i="7"/>
  <c r="FI56" i="7"/>
  <c r="FL56" i="7"/>
  <c r="FO56" i="7"/>
  <c r="FR56" i="7"/>
  <c r="FU56" i="7"/>
  <c r="FX56" i="7"/>
  <c r="GA56" i="7"/>
  <c r="GD56" i="7"/>
  <c r="GG56" i="7"/>
  <c r="GJ56" i="7"/>
  <c r="GM56" i="7"/>
  <c r="GP56" i="7"/>
  <c r="GS56" i="7"/>
  <c r="GV56" i="7"/>
  <c r="GY56" i="7"/>
  <c r="HB56" i="7"/>
  <c r="HE56" i="7"/>
  <c r="HH56" i="7"/>
  <c r="HK56" i="7"/>
  <c r="HN56" i="7"/>
  <c r="HQ56" i="7"/>
  <c r="HT56" i="7"/>
  <c r="HW56" i="7"/>
  <c r="HZ56" i="7"/>
  <c r="IC56" i="7"/>
  <c r="IF56" i="7"/>
  <c r="II56" i="7"/>
  <c r="IL56" i="7"/>
  <c r="IO56" i="7"/>
  <c r="IR56" i="7"/>
  <c r="IU56" i="7"/>
  <c r="B70" i="7"/>
  <c r="X70" i="7"/>
  <c r="AD70" i="7"/>
  <c r="AM70" i="7"/>
  <c r="AS70" i="7"/>
  <c r="BB70" i="7"/>
  <c r="BH70" i="7"/>
  <c r="BQ70" i="7"/>
  <c r="BW70" i="7"/>
  <c r="CF70" i="7"/>
  <c r="CL70" i="7"/>
  <c r="CU70" i="7"/>
  <c r="DA70" i="7"/>
  <c r="DJ70" i="7"/>
  <c r="DP70" i="7"/>
  <c r="DY70" i="7"/>
  <c r="EE70" i="7"/>
  <c r="EN70" i="7"/>
  <c r="ET70" i="7"/>
  <c r="FC70" i="7"/>
  <c r="FI70" i="7"/>
  <c r="FR70" i="7"/>
  <c r="FX70" i="7"/>
  <c r="GG70" i="7"/>
  <c r="GM70" i="7"/>
  <c r="GV70" i="7"/>
  <c r="HB70" i="7"/>
  <c r="HK70" i="7"/>
  <c r="HQ70" i="7"/>
  <c r="HZ70" i="7"/>
  <c r="IF70" i="7"/>
  <c r="B71" i="7"/>
  <c r="X71" i="7"/>
  <c r="AD71" i="7"/>
  <c r="AM71" i="7"/>
  <c r="AS71" i="7"/>
  <c r="BB71" i="7"/>
  <c r="BH71" i="7"/>
  <c r="BQ71" i="7"/>
  <c r="BW71" i="7"/>
  <c r="CF71" i="7"/>
  <c r="CL71" i="7"/>
  <c r="CU71" i="7"/>
  <c r="DA71" i="7"/>
  <c r="DJ71" i="7"/>
  <c r="DP71" i="7"/>
  <c r="DY71" i="7"/>
  <c r="EE71" i="7"/>
  <c r="EN71" i="7"/>
  <c r="ET71" i="7"/>
  <c r="FC71" i="7"/>
  <c r="FI71" i="7"/>
  <c r="FR71" i="7"/>
  <c r="FX71" i="7"/>
  <c r="GG71" i="7"/>
  <c r="GM71" i="7"/>
  <c r="GV71" i="7"/>
  <c r="HB71" i="7"/>
  <c r="HK71" i="7"/>
  <c r="HQ71" i="7"/>
  <c r="HZ71" i="7"/>
  <c r="IF71" i="7"/>
  <c r="L4" i="6"/>
  <c r="G13" i="6"/>
  <c r="I13" i="6"/>
  <c r="N13" i="6"/>
  <c r="A14" i="7"/>
  <c r="G14" i="6"/>
  <c r="A15" i="7"/>
  <c r="G15" i="6"/>
  <c r="G16" i="6"/>
  <c r="A17" i="7"/>
  <c r="G17" i="6"/>
  <c r="A18" i="7"/>
  <c r="G18" i="6"/>
  <c r="A19" i="7"/>
  <c r="G19" i="6"/>
  <c r="G20" i="6"/>
  <c r="I20" i="6"/>
  <c r="N20" i="6"/>
  <c r="G21" i="6"/>
  <c r="I21" i="6"/>
  <c r="N21" i="6"/>
  <c r="G22" i="6"/>
  <c r="I22" i="6"/>
  <c r="N22" i="6"/>
  <c r="G23" i="6"/>
  <c r="I23" i="6"/>
  <c r="N23" i="6"/>
  <c r="G24" i="6"/>
  <c r="I24" i="6"/>
  <c r="N24" i="6"/>
  <c r="G25" i="6"/>
  <c r="I25" i="6"/>
  <c r="N25" i="6"/>
  <c r="G26" i="6"/>
  <c r="I26" i="6"/>
  <c r="N26" i="6"/>
  <c r="G27" i="6"/>
  <c r="I27" i="6"/>
  <c r="N27" i="6"/>
  <c r="G28" i="6"/>
  <c r="I28" i="6"/>
  <c r="N28" i="6"/>
  <c r="G29" i="6"/>
  <c r="I29" i="6"/>
  <c r="N29" i="6"/>
  <c r="G30" i="6"/>
  <c r="I30" i="6"/>
  <c r="N30" i="6"/>
  <c r="G31" i="6"/>
  <c r="I31" i="6"/>
  <c r="N31" i="6"/>
  <c r="G32" i="6"/>
  <c r="I32" i="6"/>
  <c r="N32" i="6"/>
  <c r="G33" i="6"/>
  <c r="I33" i="6"/>
  <c r="N33" i="6"/>
  <c r="G34" i="6"/>
  <c r="I34" i="6"/>
  <c r="N34" i="6"/>
  <c r="G35" i="6"/>
  <c r="I35" i="6"/>
  <c r="N35" i="6"/>
  <c r="G36" i="6"/>
  <c r="I36" i="6"/>
  <c r="N36" i="6"/>
  <c r="G37" i="6"/>
  <c r="I37" i="6"/>
  <c r="N37" i="6"/>
  <c r="G38" i="6"/>
  <c r="I38" i="6"/>
  <c r="N38" i="6"/>
  <c r="G39" i="6"/>
  <c r="I39" i="6"/>
  <c r="N39" i="6"/>
  <c r="G40" i="6"/>
  <c r="I40" i="6"/>
  <c r="N40" i="6"/>
  <c r="G41" i="6"/>
  <c r="I41" i="6"/>
  <c r="N41" i="6"/>
  <c r="G42" i="6"/>
  <c r="I42" i="6"/>
  <c r="N42" i="6"/>
  <c r="G43" i="6"/>
  <c r="I43" i="6"/>
  <c r="N43" i="6"/>
  <c r="G44" i="6"/>
  <c r="I44" i="6"/>
  <c r="N44" i="6"/>
  <c r="G45" i="6"/>
  <c r="I45" i="6"/>
  <c r="N45" i="6"/>
  <c r="G46" i="6"/>
  <c r="I46" i="6"/>
  <c r="N46" i="6"/>
  <c r="G47" i="6"/>
  <c r="I47" i="6"/>
  <c r="N47" i="6"/>
  <c r="G48" i="6"/>
  <c r="I48" i="6"/>
  <c r="N48" i="6"/>
  <c r="G49" i="6"/>
  <c r="I49" i="6"/>
  <c r="N49" i="6"/>
  <c r="G50" i="6"/>
  <c r="I50" i="6"/>
  <c r="N50" i="6"/>
  <c r="G51" i="6"/>
  <c r="I51" i="6"/>
  <c r="N51" i="6"/>
  <c r="G52" i="6"/>
  <c r="I52" i="6"/>
  <c r="N52" i="6"/>
  <c r="A53" i="6"/>
  <c r="K53" i="6"/>
  <c r="L53" i="6"/>
  <c r="A16" i="7" l="1"/>
  <c r="N19" i="6"/>
  <c r="C56" i="7"/>
  <c r="C55" i="7"/>
  <c r="H51" i="6"/>
  <c r="F51" i="7"/>
  <c r="I51" i="7"/>
  <c r="L51" i="7"/>
  <c r="O51" i="7"/>
  <c r="R51" i="7"/>
  <c r="U51" i="7"/>
  <c r="X51" i="7"/>
  <c r="AA51" i="7"/>
  <c r="AD51" i="7"/>
  <c r="AG51" i="7"/>
  <c r="AJ51" i="7"/>
  <c r="AM51" i="7"/>
  <c r="AP51" i="7"/>
  <c r="AS51" i="7"/>
  <c r="AV51" i="7"/>
  <c r="AY51" i="7"/>
  <c r="BB51" i="7"/>
  <c r="BE51" i="7"/>
  <c r="BH51" i="7"/>
  <c r="BK51" i="7"/>
  <c r="BN51" i="7"/>
  <c r="BQ51" i="7"/>
  <c r="BT51" i="7"/>
  <c r="BW51" i="7"/>
  <c r="BZ51" i="7"/>
  <c r="CC51" i="7"/>
  <c r="CF51" i="7"/>
  <c r="CI51" i="7"/>
  <c r="CL51" i="7"/>
  <c r="CO51" i="7"/>
  <c r="CR51" i="7"/>
  <c r="CU51" i="7"/>
  <c r="CX51" i="7"/>
  <c r="DA51" i="7"/>
  <c r="DD51" i="7"/>
  <c r="DG51" i="7"/>
  <c r="DJ51" i="7"/>
  <c r="DM51" i="7"/>
  <c r="DP51" i="7"/>
  <c r="DS51" i="7"/>
  <c r="DV51" i="7"/>
  <c r="DY51" i="7"/>
  <c r="EB51" i="7"/>
  <c r="EE51" i="7"/>
  <c r="EH51" i="7"/>
  <c r="EK51" i="7"/>
  <c r="EN51" i="7"/>
  <c r="EQ51" i="7"/>
  <c r="ET51" i="7"/>
  <c r="EW51" i="7"/>
  <c r="EZ51" i="7"/>
  <c r="FC51" i="7"/>
  <c r="FF51" i="7"/>
  <c r="FI51" i="7"/>
  <c r="FL51" i="7"/>
  <c r="FO51" i="7"/>
  <c r="FR51" i="7"/>
  <c r="FU51" i="7"/>
  <c r="FX51" i="7"/>
  <c r="GA51" i="7"/>
  <c r="GD51" i="7"/>
  <c r="GG51" i="7"/>
  <c r="GJ51" i="7"/>
  <c r="GM51" i="7"/>
  <c r="GP51" i="7"/>
  <c r="GS51" i="7"/>
  <c r="GV51" i="7"/>
  <c r="GY51" i="7"/>
  <c r="HB51" i="7"/>
  <c r="HE51" i="7"/>
  <c r="HH51" i="7"/>
  <c r="HK51" i="7"/>
  <c r="HN51" i="7"/>
  <c r="HQ51" i="7"/>
  <c r="HT51" i="7"/>
  <c r="HW51" i="7"/>
  <c r="HZ51" i="7"/>
  <c r="IC51" i="7"/>
  <c r="IF51" i="7"/>
  <c r="II51" i="7"/>
  <c r="IL51" i="7"/>
  <c r="IO51" i="7"/>
  <c r="IR51" i="7"/>
  <c r="IU51" i="7"/>
  <c r="H49" i="6"/>
  <c r="F49" i="7"/>
  <c r="I49" i="7"/>
  <c r="L49" i="7"/>
  <c r="O49" i="7"/>
  <c r="R49" i="7"/>
  <c r="U49" i="7"/>
  <c r="X49" i="7"/>
  <c r="AA49" i="7"/>
  <c r="AD49" i="7"/>
  <c r="AG49" i="7"/>
  <c r="AJ49" i="7"/>
  <c r="AM49" i="7"/>
  <c r="AP49" i="7"/>
  <c r="AS49" i="7"/>
  <c r="AV49" i="7"/>
  <c r="AY49" i="7"/>
  <c r="BB49" i="7"/>
  <c r="BE49" i="7"/>
  <c r="BH49" i="7"/>
  <c r="BK49" i="7"/>
  <c r="BN49" i="7"/>
  <c r="BQ49" i="7"/>
  <c r="BT49" i="7"/>
  <c r="BW49" i="7"/>
  <c r="BZ49" i="7"/>
  <c r="CC49" i="7"/>
  <c r="CF49" i="7"/>
  <c r="CI49" i="7"/>
  <c r="CL49" i="7"/>
  <c r="CO49" i="7"/>
  <c r="CR49" i="7"/>
  <c r="CU49" i="7"/>
  <c r="CX49" i="7"/>
  <c r="DA49" i="7"/>
  <c r="DD49" i="7"/>
  <c r="DG49" i="7"/>
  <c r="DJ49" i="7"/>
  <c r="DM49" i="7"/>
  <c r="DP49" i="7"/>
  <c r="DS49" i="7"/>
  <c r="DV49" i="7"/>
  <c r="DY49" i="7"/>
  <c r="EB49" i="7"/>
  <c r="EE49" i="7"/>
  <c r="EH49" i="7"/>
  <c r="EK49" i="7"/>
  <c r="EN49" i="7"/>
  <c r="EQ49" i="7"/>
  <c r="ET49" i="7"/>
  <c r="EW49" i="7"/>
  <c r="EZ49" i="7"/>
  <c r="FC49" i="7"/>
  <c r="FF49" i="7"/>
  <c r="FI49" i="7"/>
  <c r="FL49" i="7"/>
  <c r="FO49" i="7"/>
  <c r="FR49" i="7"/>
  <c r="FU49" i="7"/>
  <c r="FX49" i="7"/>
  <c r="GA49" i="7"/>
  <c r="GD49" i="7"/>
  <c r="GG49" i="7"/>
  <c r="GJ49" i="7"/>
  <c r="GM49" i="7"/>
  <c r="GP49" i="7"/>
  <c r="GS49" i="7"/>
  <c r="GV49" i="7"/>
  <c r="GY49" i="7"/>
  <c r="HB49" i="7"/>
  <c r="HE49" i="7"/>
  <c r="HH49" i="7"/>
  <c r="HK49" i="7"/>
  <c r="HN49" i="7"/>
  <c r="HQ49" i="7"/>
  <c r="HT49" i="7"/>
  <c r="HW49" i="7"/>
  <c r="HZ49" i="7"/>
  <c r="IC49" i="7"/>
  <c r="IF49" i="7"/>
  <c r="II49" i="7"/>
  <c r="IL49" i="7"/>
  <c r="IO49" i="7"/>
  <c r="IR49" i="7"/>
  <c r="IU49" i="7"/>
  <c r="H45" i="6"/>
  <c r="F45" i="7"/>
  <c r="I45" i="7"/>
  <c r="L45" i="7"/>
  <c r="O45" i="7"/>
  <c r="R45" i="7"/>
  <c r="U45" i="7"/>
  <c r="X45" i="7"/>
  <c r="AA45" i="7"/>
  <c r="AD45" i="7"/>
  <c r="AG45" i="7"/>
  <c r="AJ45" i="7"/>
  <c r="AM45" i="7"/>
  <c r="AP45" i="7"/>
  <c r="AS45" i="7"/>
  <c r="AV45" i="7"/>
  <c r="AY45" i="7"/>
  <c r="BB45" i="7"/>
  <c r="BE45" i="7"/>
  <c r="BH45" i="7"/>
  <c r="BK45" i="7"/>
  <c r="BN45" i="7"/>
  <c r="BQ45" i="7"/>
  <c r="BT45" i="7"/>
  <c r="BW45" i="7"/>
  <c r="BZ45" i="7"/>
  <c r="CC45" i="7"/>
  <c r="CF45" i="7"/>
  <c r="CI45" i="7"/>
  <c r="CL45" i="7"/>
  <c r="CO45" i="7"/>
  <c r="CR45" i="7"/>
  <c r="CU45" i="7"/>
  <c r="CX45" i="7"/>
  <c r="DA45" i="7"/>
  <c r="DD45" i="7"/>
  <c r="DG45" i="7"/>
  <c r="DJ45" i="7"/>
  <c r="DM45" i="7"/>
  <c r="DP45" i="7"/>
  <c r="DS45" i="7"/>
  <c r="DV45" i="7"/>
  <c r="DY45" i="7"/>
  <c r="EB45" i="7"/>
  <c r="EE45" i="7"/>
  <c r="EH45" i="7"/>
  <c r="EK45" i="7"/>
  <c r="EN45" i="7"/>
  <c r="EQ45" i="7"/>
  <c r="ET45" i="7"/>
  <c r="EW45" i="7"/>
  <c r="EZ45" i="7"/>
  <c r="FC45" i="7"/>
  <c r="FF45" i="7"/>
  <c r="FI45" i="7"/>
  <c r="FL45" i="7"/>
  <c r="FO45" i="7"/>
  <c r="FR45" i="7"/>
  <c r="FU45" i="7"/>
  <c r="FX45" i="7"/>
  <c r="GA45" i="7"/>
  <c r="GD45" i="7"/>
  <c r="GG45" i="7"/>
  <c r="GJ45" i="7"/>
  <c r="GM45" i="7"/>
  <c r="GP45" i="7"/>
  <c r="GS45" i="7"/>
  <c r="GV45" i="7"/>
  <c r="GY45" i="7"/>
  <c r="HB45" i="7"/>
  <c r="HE45" i="7"/>
  <c r="HH45" i="7"/>
  <c r="HK45" i="7"/>
  <c r="HN45" i="7"/>
  <c r="HQ45" i="7"/>
  <c r="HT45" i="7"/>
  <c r="HW45" i="7"/>
  <c r="HZ45" i="7"/>
  <c r="IC45" i="7"/>
  <c r="IF45" i="7"/>
  <c r="II45" i="7"/>
  <c r="IL45" i="7"/>
  <c r="IO45" i="7"/>
  <c r="IR45" i="7"/>
  <c r="IU45" i="7"/>
  <c r="H41" i="6"/>
  <c r="F41" i="7"/>
  <c r="I41" i="7"/>
  <c r="L41" i="7"/>
  <c r="O41" i="7"/>
  <c r="R41" i="7"/>
  <c r="U41" i="7"/>
  <c r="X41" i="7"/>
  <c r="AA41" i="7"/>
  <c r="AD41" i="7"/>
  <c r="AG41" i="7"/>
  <c r="AJ41" i="7"/>
  <c r="AM41" i="7"/>
  <c r="AP41" i="7"/>
  <c r="AS41" i="7"/>
  <c r="AV41" i="7"/>
  <c r="AY41" i="7"/>
  <c r="BB41" i="7"/>
  <c r="BE41" i="7"/>
  <c r="BH41" i="7"/>
  <c r="BK41" i="7"/>
  <c r="BN41" i="7"/>
  <c r="BQ41" i="7"/>
  <c r="BT41" i="7"/>
  <c r="BW41" i="7"/>
  <c r="BZ41" i="7"/>
  <c r="CC41" i="7"/>
  <c r="CF41" i="7"/>
  <c r="CI41" i="7"/>
  <c r="CL41" i="7"/>
  <c r="CO41" i="7"/>
  <c r="CR41" i="7"/>
  <c r="CU41" i="7"/>
  <c r="CX41" i="7"/>
  <c r="DA41" i="7"/>
  <c r="DD41" i="7"/>
  <c r="DG41" i="7"/>
  <c r="DJ41" i="7"/>
  <c r="DM41" i="7"/>
  <c r="DP41" i="7"/>
  <c r="DS41" i="7"/>
  <c r="DV41" i="7"/>
  <c r="DY41" i="7"/>
  <c r="EB41" i="7"/>
  <c r="EE41" i="7"/>
  <c r="EH41" i="7"/>
  <c r="EK41" i="7"/>
  <c r="EN41" i="7"/>
  <c r="EQ41" i="7"/>
  <c r="ET41" i="7"/>
  <c r="EW41" i="7"/>
  <c r="EZ41" i="7"/>
  <c r="FC41" i="7"/>
  <c r="FF41" i="7"/>
  <c r="FI41" i="7"/>
  <c r="FL41" i="7"/>
  <c r="FO41" i="7"/>
  <c r="FR41" i="7"/>
  <c r="FU41" i="7"/>
  <c r="FX41" i="7"/>
  <c r="GA41" i="7"/>
  <c r="GD41" i="7"/>
  <c r="GG41" i="7"/>
  <c r="GJ41" i="7"/>
  <c r="GM41" i="7"/>
  <c r="GP41" i="7"/>
  <c r="GS41" i="7"/>
  <c r="GV41" i="7"/>
  <c r="GY41" i="7"/>
  <c r="HB41" i="7"/>
  <c r="HE41" i="7"/>
  <c r="HH41" i="7"/>
  <c r="HK41" i="7"/>
  <c r="HN41" i="7"/>
  <c r="HQ41" i="7"/>
  <c r="HT41" i="7"/>
  <c r="HW41" i="7"/>
  <c r="HZ41" i="7"/>
  <c r="IC41" i="7"/>
  <c r="IF41" i="7"/>
  <c r="II41" i="7"/>
  <c r="IL41" i="7"/>
  <c r="IO41" i="7"/>
  <c r="IR41" i="7"/>
  <c r="IU41" i="7"/>
  <c r="H37" i="6"/>
  <c r="F37" i="7"/>
  <c r="I37" i="7"/>
  <c r="L37" i="7"/>
  <c r="O37" i="7"/>
  <c r="R37" i="7"/>
  <c r="U37" i="7"/>
  <c r="X37" i="7"/>
  <c r="AA37" i="7"/>
  <c r="AD37" i="7"/>
  <c r="AG37" i="7"/>
  <c r="AJ37" i="7"/>
  <c r="AM37" i="7"/>
  <c r="AP37" i="7"/>
  <c r="AS37" i="7"/>
  <c r="AV37" i="7"/>
  <c r="AY37" i="7"/>
  <c r="BB37" i="7"/>
  <c r="BE37" i="7"/>
  <c r="BH37" i="7"/>
  <c r="BK37" i="7"/>
  <c r="BN37" i="7"/>
  <c r="BQ37" i="7"/>
  <c r="BT37" i="7"/>
  <c r="BW37" i="7"/>
  <c r="BZ37" i="7"/>
  <c r="CC37" i="7"/>
  <c r="CF37" i="7"/>
  <c r="CI37" i="7"/>
  <c r="CL37" i="7"/>
  <c r="CO37" i="7"/>
  <c r="CR37" i="7"/>
  <c r="CU37" i="7"/>
  <c r="CX37" i="7"/>
  <c r="DA37" i="7"/>
  <c r="DD37" i="7"/>
  <c r="DG37" i="7"/>
  <c r="DJ37" i="7"/>
  <c r="DM37" i="7"/>
  <c r="DP37" i="7"/>
  <c r="DS37" i="7"/>
  <c r="DV37" i="7"/>
  <c r="DY37" i="7"/>
  <c r="EB37" i="7"/>
  <c r="EE37" i="7"/>
  <c r="EH37" i="7"/>
  <c r="EK37" i="7"/>
  <c r="EN37" i="7"/>
  <c r="EQ37" i="7"/>
  <c r="ET37" i="7"/>
  <c r="EW37" i="7"/>
  <c r="EZ37" i="7"/>
  <c r="FC37" i="7"/>
  <c r="FF37" i="7"/>
  <c r="FI37" i="7"/>
  <c r="FL37" i="7"/>
  <c r="FO37" i="7"/>
  <c r="FR37" i="7"/>
  <c r="FU37" i="7"/>
  <c r="FX37" i="7"/>
  <c r="GA37" i="7"/>
  <c r="GD37" i="7"/>
  <c r="GG37" i="7"/>
  <c r="GJ37" i="7"/>
  <c r="GM37" i="7"/>
  <c r="GP37" i="7"/>
  <c r="GS37" i="7"/>
  <c r="GV37" i="7"/>
  <c r="GY37" i="7"/>
  <c r="HB37" i="7"/>
  <c r="HE37" i="7"/>
  <c r="HH37" i="7"/>
  <c r="HK37" i="7"/>
  <c r="HN37" i="7"/>
  <c r="HQ37" i="7"/>
  <c r="HT37" i="7"/>
  <c r="HW37" i="7"/>
  <c r="HZ37" i="7"/>
  <c r="IC37" i="7"/>
  <c r="IF37" i="7"/>
  <c r="II37" i="7"/>
  <c r="IL37" i="7"/>
  <c r="IO37" i="7"/>
  <c r="IR37" i="7"/>
  <c r="IU37" i="7"/>
  <c r="H33" i="6"/>
  <c r="F33" i="7"/>
  <c r="I33" i="7"/>
  <c r="L33" i="7"/>
  <c r="O33" i="7"/>
  <c r="R33" i="7"/>
  <c r="U33" i="7"/>
  <c r="X33" i="7"/>
  <c r="AA33" i="7"/>
  <c r="AD33" i="7"/>
  <c r="AG33" i="7"/>
  <c r="AJ33" i="7"/>
  <c r="AM33" i="7"/>
  <c r="AP33" i="7"/>
  <c r="AS33" i="7"/>
  <c r="AV33" i="7"/>
  <c r="AY33" i="7"/>
  <c r="BB33" i="7"/>
  <c r="BE33" i="7"/>
  <c r="BH33" i="7"/>
  <c r="BK33" i="7"/>
  <c r="BN33" i="7"/>
  <c r="BQ33" i="7"/>
  <c r="BT33" i="7"/>
  <c r="BW33" i="7"/>
  <c r="BZ33" i="7"/>
  <c r="CC33" i="7"/>
  <c r="CF33" i="7"/>
  <c r="CI33" i="7"/>
  <c r="CL33" i="7"/>
  <c r="CO33" i="7"/>
  <c r="CR33" i="7"/>
  <c r="CU33" i="7"/>
  <c r="CX33" i="7"/>
  <c r="DA33" i="7"/>
  <c r="DD33" i="7"/>
  <c r="DG33" i="7"/>
  <c r="DJ33" i="7"/>
  <c r="DM33" i="7"/>
  <c r="DP33" i="7"/>
  <c r="DS33" i="7"/>
  <c r="DV33" i="7"/>
  <c r="DY33" i="7"/>
  <c r="EB33" i="7"/>
  <c r="EE33" i="7"/>
  <c r="EH33" i="7"/>
  <c r="EK33" i="7"/>
  <c r="EN33" i="7"/>
  <c r="EQ33" i="7"/>
  <c r="ET33" i="7"/>
  <c r="EW33" i="7"/>
  <c r="EZ33" i="7"/>
  <c r="FC33" i="7"/>
  <c r="FF33" i="7"/>
  <c r="FI33" i="7"/>
  <c r="FL33" i="7"/>
  <c r="FO33" i="7"/>
  <c r="FR33" i="7"/>
  <c r="FU33" i="7"/>
  <c r="FX33" i="7"/>
  <c r="GA33" i="7"/>
  <c r="GD33" i="7"/>
  <c r="GG33" i="7"/>
  <c r="GJ33" i="7"/>
  <c r="GM33" i="7"/>
  <c r="GP33" i="7"/>
  <c r="GS33" i="7"/>
  <c r="GV33" i="7"/>
  <c r="GY33" i="7"/>
  <c r="HB33" i="7"/>
  <c r="HE33" i="7"/>
  <c r="HH33" i="7"/>
  <c r="HK33" i="7"/>
  <c r="HN33" i="7"/>
  <c r="HQ33" i="7"/>
  <c r="HT33" i="7"/>
  <c r="HW33" i="7"/>
  <c r="HZ33" i="7"/>
  <c r="IC33" i="7"/>
  <c r="IF33" i="7"/>
  <c r="II33" i="7"/>
  <c r="IL33" i="7"/>
  <c r="IO33" i="7"/>
  <c r="IR33" i="7"/>
  <c r="IU33" i="7"/>
  <c r="H31" i="6"/>
  <c r="F31" i="7"/>
  <c r="I31" i="7"/>
  <c r="L31" i="7"/>
  <c r="O31" i="7"/>
  <c r="R31" i="7"/>
  <c r="U31" i="7"/>
  <c r="X31" i="7"/>
  <c r="AA31" i="7"/>
  <c r="AD31" i="7"/>
  <c r="AG31" i="7"/>
  <c r="AJ31" i="7"/>
  <c r="AM31" i="7"/>
  <c r="AP31" i="7"/>
  <c r="AS31" i="7"/>
  <c r="AV31" i="7"/>
  <c r="AY31" i="7"/>
  <c r="BB31" i="7"/>
  <c r="BE31" i="7"/>
  <c r="BH31" i="7"/>
  <c r="BK31" i="7"/>
  <c r="BN31" i="7"/>
  <c r="BQ31" i="7"/>
  <c r="BT31" i="7"/>
  <c r="BW31" i="7"/>
  <c r="BZ31" i="7"/>
  <c r="CC31" i="7"/>
  <c r="CF31" i="7"/>
  <c r="CI31" i="7"/>
  <c r="CL31" i="7"/>
  <c r="CO31" i="7"/>
  <c r="CR31" i="7"/>
  <c r="CU31" i="7"/>
  <c r="CX31" i="7"/>
  <c r="DA31" i="7"/>
  <c r="DD31" i="7"/>
  <c r="DG31" i="7"/>
  <c r="DJ31" i="7"/>
  <c r="DM31" i="7"/>
  <c r="DP31" i="7"/>
  <c r="DS31" i="7"/>
  <c r="DV31" i="7"/>
  <c r="DY31" i="7"/>
  <c r="EB31" i="7"/>
  <c r="EE31" i="7"/>
  <c r="EH31" i="7"/>
  <c r="EK31" i="7"/>
  <c r="EN31" i="7"/>
  <c r="EQ31" i="7"/>
  <c r="ET31" i="7"/>
  <c r="EW31" i="7"/>
  <c r="EZ31" i="7"/>
  <c r="FC31" i="7"/>
  <c r="FF31" i="7"/>
  <c r="FI31" i="7"/>
  <c r="FL31" i="7"/>
  <c r="FO31" i="7"/>
  <c r="FR31" i="7"/>
  <c r="FU31" i="7"/>
  <c r="FX31" i="7"/>
  <c r="GA31" i="7"/>
  <c r="GD31" i="7"/>
  <c r="GG31" i="7"/>
  <c r="GJ31" i="7"/>
  <c r="GM31" i="7"/>
  <c r="GP31" i="7"/>
  <c r="GS31" i="7"/>
  <c r="GV31" i="7"/>
  <c r="GY31" i="7"/>
  <c r="HB31" i="7"/>
  <c r="HE31" i="7"/>
  <c r="HH31" i="7"/>
  <c r="HK31" i="7"/>
  <c r="HN31" i="7"/>
  <c r="HQ31" i="7"/>
  <c r="HT31" i="7"/>
  <c r="HW31" i="7"/>
  <c r="HZ31" i="7"/>
  <c r="IC31" i="7"/>
  <c r="IF31" i="7"/>
  <c r="II31" i="7"/>
  <c r="IL31" i="7"/>
  <c r="IO31" i="7"/>
  <c r="IR31" i="7"/>
  <c r="IU31" i="7"/>
  <c r="H29" i="6"/>
  <c r="F29" i="7"/>
  <c r="I29" i="7"/>
  <c r="L29" i="7"/>
  <c r="O29" i="7"/>
  <c r="R29" i="7"/>
  <c r="U29" i="7"/>
  <c r="X29" i="7"/>
  <c r="AA29" i="7"/>
  <c r="AD29" i="7"/>
  <c r="AG29" i="7"/>
  <c r="AJ29" i="7"/>
  <c r="AM29" i="7"/>
  <c r="AP29" i="7"/>
  <c r="AS29" i="7"/>
  <c r="AV29" i="7"/>
  <c r="AY29" i="7"/>
  <c r="BB29" i="7"/>
  <c r="BE29" i="7"/>
  <c r="BH29" i="7"/>
  <c r="BK29" i="7"/>
  <c r="BN29" i="7"/>
  <c r="BQ29" i="7"/>
  <c r="BT29" i="7"/>
  <c r="BW29" i="7"/>
  <c r="BZ29" i="7"/>
  <c r="CC29" i="7"/>
  <c r="CF29" i="7"/>
  <c r="CI29" i="7"/>
  <c r="CL29" i="7"/>
  <c r="CO29" i="7"/>
  <c r="CR29" i="7"/>
  <c r="CU29" i="7"/>
  <c r="CX29" i="7"/>
  <c r="DA29" i="7"/>
  <c r="DD29" i="7"/>
  <c r="DG29" i="7"/>
  <c r="DJ29" i="7"/>
  <c r="DM29" i="7"/>
  <c r="DP29" i="7"/>
  <c r="DS29" i="7"/>
  <c r="DV29" i="7"/>
  <c r="DY29" i="7"/>
  <c r="EB29" i="7"/>
  <c r="EE29" i="7"/>
  <c r="EH29" i="7"/>
  <c r="EK29" i="7"/>
  <c r="EN29" i="7"/>
  <c r="EQ29" i="7"/>
  <c r="ET29" i="7"/>
  <c r="EW29" i="7"/>
  <c r="EZ29" i="7"/>
  <c r="FC29" i="7"/>
  <c r="FF29" i="7"/>
  <c r="FI29" i="7"/>
  <c r="FL29" i="7"/>
  <c r="FO29" i="7"/>
  <c r="FR29" i="7"/>
  <c r="FU29" i="7"/>
  <c r="FX29" i="7"/>
  <c r="GA29" i="7"/>
  <c r="GD29" i="7"/>
  <c r="GG29" i="7"/>
  <c r="GJ29" i="7"/>
  <c r="GM29" i="7"/>
  <c r="GP29" i="7"/>
  <c r="GS29" i="7"/>
  <c r="GV29" i="7"/>
  <c r="GY29" i="7"/>
  <c r="HB29" i="7"/>
  <c r="HE29" i="7"/>
  <c r="HH29" i="7"/>
  <c r="HK29" i="7"/>
  <c r="HN29" i="7"/>
  <c r="HQ29" i="7"/>
  <c r="HT29" i="7"/>
  <c r="HW29" i="7"/>
  <c r="HZ29" i="7"/>
  <c r="IC29" i="7"/>
  <c r="IF29" i="7"/>
  <c r="II29" i="7"/>
  <c r="IL29" i="7"/>
  <c r="IO29" i="7"/>
  <c r="IR29" i="7"/>
  <c r="IU29" i="7"/>
  <c r="H27" i="6"/>
  <c r="F27" i="7"/>
  <c r="I27" i="7"/>
  <c r="L27" i="7"/>
  <c r="O27" i="7"/>
  <c r="R27" i="7"/>
  <c r="U27" i="7"/>
  <c r="X27" i="7"/>
  <c r="AA27" i="7"/>
  <c r="AD27" i="7"/>
  <c r="AG27" i="7"/>
  <c r="AJ27" i="7"/>
  <c r="AM27" i="7"/>
  <c r="AP27" i="7"/>
  <c r="AS27" i="7"/>
  <c r="AV27" i="7"/>
  <c r="AY27" i="7"/>
  <c r="BB27" i="7"/>
  <c r="BE27" i="7"/>
  <c r="BH27" i="7"/>
  <c r="BK27" i="7"/>
  <c r="BN27" i="7"/>
  <c r="BQ27" i="7"/>
  <c r="BT27" i="7"/>
  <c r="BW27" i="7"/>
  <c r="BZ27" i="7"/>
  <c r="CC27" i="7"/>
  <c r="CF27" i="7"/>
  <c r="CI27" i="7"/>
  <c r="CL27" i="7"/>
  <c r="CO27" i="7"/>
  <c r="CR27" i="7"/>
  <c r="CU27" i="7"/>
  <c r="CX27" i="7"/>
  <c r="DA27" i="7"/>
  <c r="DD27" i="7"/>
  <c r="DG27" i="7"/>
  <c r="DJ27" i="7"/>
  <c r="DM27" i="7"/>
  <c r="DP27" i="7"/>
  <c r="DS27" i="7"/>
  <c r="DV27" i="7"/>
  <c r="DY27" i="7"/>
  <c r="EB27" i="7"/>
  <c r="EE27" i="7"/>
  <c r="EH27" i="7"/>
  <c r="EK27" i="7"/>
  <c r="EN27" i="7"/>
  <c r="EQ27" i="7"/>
  <c r="ET27" i="7"/>
  <c r="EW27" i="7"/>
  <c r="EZ27" i="7"/>
  <c r="FC27" i="7"/>
  <c r="FF27" i="7"/>
  <c r="FI27" i="7"/>
  <c r="FL27" i="7"/>
  <c r="FO27" i="7"/>
  <c r="FR27" i="7"/>
  <c r="FU27" i="7"/>
  <c r="FX27" i="7"/>
  <c r="GA27" i="7"/>
  <c r="GD27" i="7"/>
  <c r="GG27" i="7"/>
  <c r="GJ27" i="7"/>
  <c r="GM27" i="7"/>
  <c r="GP27" i="7"/>
  <c r="GS27" i="7"/>
  <c r="GV27" i="7"/>
  <c r="GY27" i="7"/>
  <c r="HB27" i="7"/>
  <c r="HE27" i="7"/>
  <c r="HH27" i="7"/>
  <c r="HK27" i="7"/>
  <c r="HN27" i="7"/>
  <c r="HQ27" i="7"/>
  <c r="HT27" i="7"/>
  <c r="HW27" i="7"/>
  <c r="HZ27" i="7"/>
  <c r="IC27" i="7"/>
  <c r="IF27" i="7"/>
  <c r="II27" i="7"/>
  <c r="IL27" i="7"/>
  <c r="IO27" i="7"/>
  <c r="IR27" i="7"/>
  <c r="IU27" i="7"/>
  <c r="F25" i="7"/>
  <c r="I25" i="7"/>
  <c r="L25" i="7"/>
  <c r="O25" i="7"/>
  <c r="R25" i="7"/>
  <c r="U25" i="7"/>
  <c r="X25" i="7"/>
  <c r="AA25" i="7"/>
  <c r="AD25" i="7"/>
  <c r="AG25" i="7"/>
  <c r="AJ25" i="7"/>
  <c r="AM25" i="7"/>
  <c r="AP25" i="7"/>
  <c r="AS25" i="7"/>
  <c r="AV25" i="7"/>
  <c r="AY25" i="7"/>
  <c r="BB25" i="7"/>
  <c r="BE25" i="7"/>
  <c r="BH25" i="7"/>
  <c r="BK25" i="7"/>
  <c r="BN25" i="7"/>
  <c r="BQ25" i="7"/>
  <c r="BT25" i="7"/>
  <c r="BW25" i="7"/>
  <c r="BZ25" i="7"/>
  <c r="CC25" i="7"/>
  <c r="CF25" i="7"/>
  <c r="CI25" i="7"/>
  <c r="CL25" i="7"/>
  <c r="CO25" i="7"/>
  <c r="CR25" i="7"/>
  <c r="CU25" i="7"/>
  <c r="CX25" i="7"/>
  <c r="DA25" i="7"/>
  <c r="DD25" i="7"/>
  <c r="DG25" i="7"/>
  <c r="DJ25" i="7"/>
  <c r="DM25" i="7"/>
  <c r="DP25" i="7"/>
  <c r="DS25" i="7"/>
  <c r="DV25" i="7"/>
  <c r="DY25" i="7"/>
  <c r="EB25" i="7"/>
  <c r="EE25" i="7"/>
  <c r="EH25" i="7"/>
  <c r="EK25" i="7"/>
  <c r="EN25" i="7"/>
  <c r="EQ25" i="7"/>
  <c r="ET25" i="7"/>
  <c r="EW25" i="7"/>
  <c r="EZ25" i="7"/>
  <c r="FC25" i="7"/>
  <c r="FF25" i="7"/>
  <c r="FI25" i="7"/>
  <c r="FL25" i="7"/>
  <c r="FO25" i="7"/>
  <c r="FR25" i="7"/>
  <c r="FU25" i="7"/>
  <c r="FX25" i="7"/>
  <c r="GA25" i="7"/>
  <c r="GD25" i="7"/>
  <c r="GG25" i="7"/>
  <c r="GJ25" i="7"/>
  <c r="GM25" i="7"/>
  <c r="GP25" i="7"/>
  <c r="GS25" i="7"/>
  <c r="GV25" i="7"/>
  <c r="GY25" i="7"/>
  <c r="HB25" i="7"/>
  <c r="HE25" i="7"/>
  <c r="HH25" i="7"/>
  <c r="HK25" i="7"/>
  <c r="HN25" i="7"/>
  <c r="HQ25" i="7"/>
  <c r="HT25" i="7"/>
  <c r="HW25" i="7"/>
  <c r="HZ25" i="7"/>
  <c r="IC25" i="7"/>
  <c r="IF25" i="7"/>
  <c r="II25" i="7"/>
  <c r="IL25" i="7"/>
  <c r="IO25" i="7"/>
  <c r="IR25" i="7"/>
  <c r="IU25" i="7"/>
  <c r="F21" i="7"/>
  <c r="I21" i="7"/>
  <c r="L21" i="7"/>
  <c r="O21" i="7"/>
  <c r="R21" i="7"/>
  <c r="U21" i="7"/>
  <c r="X21" i="7"/>
  <c r="AA21" i="7"/>
  <c r="AD21" i="7"/>
  <c r="AG21" i="7"/>
  <c r="AJ21" i="7"/>
  <c r="AM21" i="7"/>
  <c r="AP21" i="7"/>
  <c r="AS21" i="7"/>
  <c r="AV21" i="7"/>
  <c r="AY21" i="7"/>
  <c r="BB21" i="7"/>
  <c r="BE21" i="7"/>
  <c r="BH21" i="7"/>
  <c r="BK21" i="7"/>
  <c r="BN21" i="7"/>
  <c r="BQ21" i="7"/>
  <c r="BT21" i="7"/>
  <c r="BW21" i="7"/>
  <c r="BZ21" i="7"/>
  <c r="CC21" i="7"/>
  <c r="CF21" i="7"/>
  <c r="CI21" i="7"/>
  <c r="CL21" i="7"/>
  <c r="CO21" i="7"/>
  <c r="CR21" i="7"/>
  <c r="CU21" i="7"/>
  <c r="CX21" i="7"/>
  <c r="DA21" i="7"/>
  <c r="DD21" i="7"/>
  <c r="DG21" i="7"/>
  <c r="DJ21" i="7"/>
  <c r="DM21" i="7"/>
  <c r="DP21" i="7"/>
  <c r="DS21" i="7"/>
  <c r="DV21" i="7"/>
  <c r="DY21" i="7"/>
  <c r="EB21" i="7"/>
  <c r="EE21" i="7"/>
  <c r="EH21" i="7"/>
  <c r="EK21" i="7"/>
  <c r="EN21" i="7"/>
  <c r="EQ21" i="7"/>
  <c r="ET21" i="7"/>
  <c r="EW21" i="7"/>
  <c r="EZ21" i="7"/>
  <c r="FC21" i="7"/>
  <c r="FF21" i="7"/>
  <c r="FI21" i="7"/>
  <c r="FL21" i="7"/>
  <c r="FO21" i="7"/>
  <c r="FR21" i="7"/>
  <c r="FU21" i="7"/>
  <c r="FX21" i="7"/>
  <c r="GA21" i="7"/>
  <c r="GD21" i="7"/>
  <c r="GG21" i="7"/>
  <c r="GJ21" i="7"/>
  <c r="GM21" i="7"/>
  <c r="GP21" i="7"/>
  <c r="GS21" i="7"/>
  <c r="GV21" i="7"/>
  <c r="GY21" i="7"/>
  <c r="HB21" i="7"/>
  <c r="HE21" i="7"/>
  <c r="HH21" i="7"/>
  <c r="HK21" i="7"/>
  <c r="HN21" i="7"/>
  <c r="HQ21" i="7"/>
  <c r="HT21" i="7"/>
  <c r="HW21" i="7"/>
  <c r="HZ21" i="7"/>
  <c r="IC21" i="7"/>
  <c r="IF21" i="7"/>
  <c r="II21" i="7"/>
  <c r="IL21" i="7"/>
  <c r="IO21" i="7"/>
  <c r="IR21" i="7"/>
  <c r="IU21" i="7"/>
  <c r="F13" i="7"/>
  <c r="I13" i="7"/>
  <c r="L13" i="7"/>
  <c r="O13" i="7"/>
  <c r="R13" i="7"/>
  <c r="U13" i="7"/>
  <c r="X13" i="7"/>
  <c r="AA13" i="7"/>
  <c r="AD13" i="7"/>
  <c r="AG13" i="7"/>
  <c r="AJ13" i="7"/>
  <c r="AM13" i="7"/>
  <c r="AP13" i="7"/>
  <c r="AS13" i="7"/>
  <c r="AV13" i="7"/>
  <c r="AY13" i="7"/>
  <c r="BB13" i="7"/>
  <c r="BE13" i="7"/>
  <c r="BH13" i="7"/>
  <c r="BK13" i="7"/>
  <c r="BN13" i="7"/>
  <c r="BQ13" i="7"/>
  <c r="BT13" i="7"/>
  <c r="BW13" i="7"/>
  <c r="BZ13" i="7"/>
  <c r="CC13" i="7"/>
  <c r="CF13" i="7"/>
  <c r="CI13" i="7"/>
  <c r="CL13" i="7"/>
  <c r="CO13" i="7"/>
  <c r="CR13" i="7"/>
  <c r="CU13" i="7"/>
  <c r="CX13" i="7"/>
  <c r="DA13" i="7"/>
  <c r="DD13" i="7"/>
  <c r="DG13" i="7"/>
  <c r="DJ13" i="7"/>
  <c r="DM13" i="7"/>
  <c r="DP13" i="7"/>
  <c r="DS13" i="7"/>
  <c r="DV13" i="7"/>
  <c r="DY13" i="7"/>
  <c r="EB13" i="7"/>
  <c r="EE13" i="7"/>
  <c r="EH13" i="7"/>
  <c r="EK13" i="7"/>
  <c r="EN13" i="7"/>
  <c r="EQ13" i="7"/>
  <c r="ET13" i="7"/>
  <c r="EW13" i="7"/>
  <c r="EZ13" i="7"/>
  <c r="FC13" i="7"/>
  <c r="FF13" i="7"/>
  <c r="FI13" i="7"/>
  <c r="FL13" i="7"/>
  <c r="FO13" i="7"/>
  <c r="FR13" i="7"/>
  <c r="FU13" i="7"/>
  <c r="FX13" i="7"/>
  <c r="GA13" i="7"/>
  <c r="GD13" i="7"/>
  <c r="GG13" i="7"/>
  <c r="GJ13" i="7"/>
  <c r="GM13" i="7"/>
  <c r="GP13" i="7"/>
  <c r="GS13" i="7"/>
  <c r="GV13" i="7"/>
  <c r="GY13" i="7"/>
  <c r="HB13" i="7"/>
  <c r="HE13" i="7"/>
  <c r="HH13" i="7"/>
  <c r="HK13" i="7"/>
  <c r="HN13" i="7"/>
  <c r="HQ13" i="7"/>
  <c r="HT13" i="7"/>
  <c r="HW13" i="7"/>
  <c r="HZ13" i="7"/>
  <c r="IC13" i="7"/>
  <c r="IF13" i="7"/>
  <c r="II13" i="7"/>
  <c r="IL13" i="7"/>
  <c r="IO13" i="7"/>
  <c r="IR13" i="7"/>
  <c r="IU13" i="7"/>
  <c r="H52" i="6"/>
  <c r="F52" i="7"/>
  <c r="I52" i="7"/>
  <c r="L52" i="7"/>
  <c r="O52" i="7"/>
  <c r="R52" i="7"/>
  <c r="U52" i="7"/>
  <c r="X52" i="7"/>
  <c r="AA52" i="7"/>
  <c r="AD52" i="7"/>
  <c r="AG52" i="7"/>
  <c r="AJ52" i="7"/>
  <c r="AM52" i="7"/>
  <c r="AP52" i="7"/>
  <c r="AS52" i="7"/>
  <c r="AV52" i="7"/>
  <c r="AY52" i="7"/>
  <c r="BB52" i="7"/>
  <c r="BE52" i="7"/>
  <c r="BH52" i="7"/>
  <c r="BK52" i="7"/>
  <c r="BN52" i="7"/>
  <c r="BQ52" i="7"/>
  <c r="BT52" i="7"/>
  <c r="BW52" i="7"/>
  <c r="BZ52" i="7"/>
  <c r="CC52" i="7"/>
  <c r="CF52" i="7"/>
  <c r="CI52" i="7"/>
  <c r="CL52" i="7"/>
  <c r="CO52" i="7"/>
  <c r="CR52" i="7"/>
  <c r="CU52" i="7"/>
  <c r="CX52" i="7"/>
  <c r="DA52" i="7"/>
  <c r="DD52" i="7"/>
  <c r="DG52" i="7"/>
  <c r="DJ52" i="7"/>
  <c r="DM52" i="7"/>
  <c r="DP52" i="7"/>
  <c r="DS52" i="7"/>
  <c r="DV52" i="7"/>
  <c r="DY52" i="7"/>
  <c r="EB52" i="7"/>
  <c r="EE52" i="7"/>
  <c r="EH52" i="7"/>
  <c r="EK52" i="7"/>
  <c r="EN52" i="7"/>
  <c r="EQ52" i="7"/>
  <c r="ET52" i="7"/>
  <c r="EW52" i="7"/>
  <c r="EZ52" i="7"/>
  <c r="FC52" i="7"/>
  <c r="FF52" i="7"/>
  <c r="FI52" i="7"/>
  <c r="FL52" i="7"/>
  <c r="FO52" i="7"/>
  <c r="FR52" i="7"/>
  <c r="FU52" i="7"/>
  <c r="FX52" i="7"/>
  <c r="GA52" i="7"/>
  <c r="GD52" i="7"/>
  <c r="GG52" i="7"/>
  <c r="GJ52" i="7"/>
  <c r="GM52" i="7"/>
  <c r="GP52" i="7"/>
  <c r="GS52" i="7"/>
  <c r="GV52" i="7"/>
  <c r="GY52" i="7"/>
  <c r="HB52" i="7"/>
  <c r="HE52" i="7"/>
  <c r="HH52" i="7"/>
  <c r="HK52" i="7"/>
  <c r="HN52" i="7"/>
  <c r="HQ52" i="7"/>
  <c r="HT52" i="7"/>
  <c r="HW52" i="7"/>
  <c r="HZ52" i="7"/>
  <c r="IC52" i="7"/>
  <c r="IF52" i="7"/>
  <c r="II52" i="7"/>
  <c r="IL52" i="7"/>
  <c r="IO52" i="7"/>
  <c r="IR52" i="7"/>
  <c r="IU52" i="7"/>
  <c r="H50" i="6"/>
  <c r="F50" i="7"/>
  <c r="I50" i="7"/>
  <c r="L50" i="7"/>
  <c r="O50" i="7"/>
  <c r="R50" i="7"/>
  <c r="U50" i="7"/>
  <c r="X50" i="7"/>
  <c r="AA50" i="7"/>
  <c r="AD50" i="7"/>
  <c r="AG50" i="7"/>
  <c r="AJ50" i="7"/>
  <c r="AM50" i="7"/>
  <c r="AP50" i="7"/>
  <c r="AS50" i="7"/>
  <c r="AV50" i="7"/>
  <c r="AY50" i="7"/>
  <c r="BB50" i="7"/>
  <c r="BE50" i="7"/>
  <c r="BH50" i="7"/>
  <c r="BK50" i="7"/>
  <c r="BN50" i="7"/>
  <c r="BQ50" i="7"/>
  <c r="BT50" i="7"/>
  <c r="BW50" i="7"/>
  <c r="BZ50" i="7"/>
  <c r="CC50" i="7"/>
  <c r="CF50" i="7"/>
  <c r="CI50" i="7"/>
  <c r="CL50" i="7"/>
  <c r="CO50" i="7"/>
  <c r="CR50" i="7"/>
  <c r="CU50" i="7"/>
  <c r="CX50" i="7"/>
  <c r="DA50" i="7"/>
  <c r="DD50" i="7"/>
  <c r="DG50" i="7"/>
  <c r="DJ50" i="7"/>
  <c r="DM50" i="7"/>
  <c r="DP50" i="7"/>
  <c r="DS50" i="7"/>
  <c r="DV50" i="7"/>
  <c r="DY50" i="7"/>
  <c r="EB50" i="7"/>
  <c r="EE50" i="7"/>
  <c r="EH50" i="7"/>
  <c r="EK50" i="7"/>
  <c r="EN50" i="7"/>
  <c r="EQ50" i="7"/>
  <c r="ET50" i="7"/>
  <c r="EW50" i="7"/>
  <c r="EZ50" i="7"/>
  <c r="FC50" i="7"/>
  <c r="FF50" i="7"/>
  <c r="FI50" i="7"/>
  <c r="FL50" i="7"/>
  <c r="FO50" i="7"/>
  <c r="FR50" i="7"/>
  <c r="FU50" i="7"/>
  <c r="FX50" i="7"/>
  <c r="GA50" i="7"/>
  <c r="GD50" i="7"/>
  <c r="GG50" i="7"/>
  <c r="GJ50" i="7"/>
  <c r="GM50" i="7"/>
  <c r="GP50" i="7"/>
  <c r="GS50" i="7"/>
  <c r="GV50" i="7"/>
  <c r="GY50" i="7"/>
  <c r="HB50" i="7"/>
  <c r="HE50" i="7"/>
  <c r="HH50" i="7"/>
  <c r="HK50" i="7"/>
  <c r="HN50" i="7"/>
  <c r="HQ50" i="7"/>
  <c r="HT50" i="7"/>
  <c r="HW50" i="7"/>
  <c r="HZ50" i="7"/>
  <c r="IC50" i="7"/>
  <c r="IF50" i="7"/>
  <c r="II50" i="7"/>
  <c r="IL50" i="7"/>
  <c r="IO50" i="7"/>
  <c r="IR50" i="7"/>
  <c r="IU50" i="7"/>
  <c r="H48" i="6"/>
  <c r="F48" i="7"/>
  <c r="I48" i="7"/>
  <c r="L48" i="7"/>
  <c r="O48" i="7"/>
  <c r="R48" i="7"/>
  <c r="U48" i="7"/>
  <c r="X48" i="7"/>
  <c r="AA48" i="7"/>
  <c r="AD48" i="7"/>
  <c r="AG48" i="7"/>
  <c r="AJ48" i="7"/>
  <c r="AM48" i="7"/>
  <c r="AP48" i="7"/>
  <c r="AS48" i="7"/>
  <c r="AV48" i="7"/>
  <c r="AY48" i="7"/>
  <c r="BB48" i="7"/>
  <c r="BE48" i="7"/>
  <c r="BH48" i="7"/>
  <c r="BK48" i="7"/>
  <c r="BN48" i="7"/>
  <c r="BQ48" i="7"/>
  <c r="BT48" i="7"/>
  <c r="BW48" i="7"/>
  <c r="BZ48" i="7"/>
  <c r="CC48" i="7"/>
  <c r="CF48" i="7"/>
  <c r="CI48" i="7"/>
  <c r="CL48" i="7"/>
  <c r="CO48" i="7"/>
  <c r="CR48" i="7"/>
  <c r="CU48" i="7"/>
  <c r="CX48" i="7"/>
  <c r="DA48" i="7"/>
  <c r="DD48" i="7"/>
  <c r="DG48" i="7"/>
  <c r="DJ48" i="7"/>
  <c r="DM48" i="7"/>
  <c r="DP48" i="7"/>
  <c r="DS48" i="7"/>
  <c r="DV48" i="7"/>
  <c r="DY48" i="7"/>
  <c r="EB48" i="7"/>
  <c r="EE48" i="7"/>
  <c r="EH48" i="7"/>
  <c r="EK48" i="7"/>
  <c r="EN48" i="7"/>
  <c r="EQ48" i="7"/>
  <c r="ET48" i="7"/>
  <c r="EW48" i="7"/>
  <c r="EZ48" i="7"/>
  <c r="FC48" i="7"/>
  <c r="FF48" i="7"/>
  <c r="FI48" i="7"/>
  <c r="FL48" i="7"/>
  <c r="FO48" i="7"/>
  <c r="FR48" i="7"/>
  <c r="FU48" i="7"/>
  <c r="FX48" i="7"/>
  <c r="GA48" i="7"/>
  <c r="GD48" i="7"/>
  <c r="GG48" i="7"/>
  <c r="GJ48" i="7"/>
  <c r="GM48" i="7"/>
  <c r="GP48" i="7"/>
  <c r="GS48" i="7"/>
  <c r="GV48" i="7"/>
  <c r="GY48" i="7"/>
  <c r="HB48" i="7"/>
  <c r="HE48" i="7"/>
  <c r="HH48" i="7"/>
  <c r="HK48" i="7"/>
  <c r="HN48" i="7"/>
  <c r="HQ48" i="7"/>
  <c r="HT48" i="7"/>
  <c r="HW48" i="7"/>
  <c r="HZ48" i="7"/>
  <c r="IC48" i="7"/>
  <c r="IF48" i="7"/>
  <c r="II48" i="7"/>
  <c r="IL48" i="7"/>
  <c r="IO48" i="7"/>
  <c r="IR48" i="7"/>
  <c r="IU48" i="7"/>
  <c r="H46" i="6"/>
  <c r="F46" i="7"/>
  <c r="I46" i="7"/>
  <c r="L46" i="7"/>
  <c r="O46" i="7"/>
  <c r="R46" i="7"/>
  <c r="U46" i="7"/>
  <c r="X46" i="7"/>
  <c r="AA46" i="7"/>
  <c r="AD46" i="7"/>
  <c r="AG46" i="7"/>
  <c r="AJ46" i="7"/>
  <c r="AM46" i="7"/>
  <c r="AP46" i="7"/>
  <c r="AS46" i="7"/>
  <c r="AV46" i="7"/>
  <c r="AY46" i="7"/>
  <c r="BB46" i="7"/>
  <c r="BE46" i="7"/>
  <c r="BH46" i="7"/>
  <c r="BK46" i="7"/>
  <c r="BN46" i="7"/>
  <c r="BQ46" i="7"/>
  <c r="BT46" i="7"/>
  <c r="BW46" i="7"/>
  <c r="BZ46" i="7"/>
  <c r="CC46" i="7"/>
  <c r="CF46" i="7"/>
  <c r="CI46" i="7"/>
  <c r="CL46" i="7"/>
  <c r="CO46" i="7"/>
  <c r="CR46" i="7"/>
  <c r="CU46" i="7"/>
  <c r="CX46" i="7"/>
  <c r="DA46" i="7"/>
  <c r="DD46" i="7"/>
  <c r="DG46" i="7"/>
  <c r="DJ46" i="7"/>
  <c r="DM46" i="7"/>
  <c r="DP46" i="7"/>
  <c r="DS46" i="7"/>
  <c r="DV46" i="7"/>
  <c r="DY46" i="7"/>
  <c r="EB46" i="7"/>
  <c r="EE46" i="7"/>
  <c r="EH46" i="7"/>
  <c r="EK46" i="7"/>
  <c r="EN46" i="7"/>
  <c r="EQ46" i="7"/>
  <c r="ET46" i="7"/>
  <c r="EW46" i="7"/>
  <c r="EZ46" i="7"/>
  <c r="FC46" i="7"/>
  <c r="FF46" i="7"/>
  <c r="FI46" i="7"/>
  <c r="FL46" i="7"/>
  <c r="FO46" i="7"/>
  <c r="FR46" i="7"/>
  <c r="FU46" i="7"/>
  <c r="FX46" i="7"/>
  <c r="GA46" i="7"/>
  <c r="GD46" i="7"/>
  <c r="GG46" i="7"/>
  <c r="GJ46" i="7"/>
  <c r="GM46" i="7"/>
  <c r="GP46" i="7"/>
  <c r="GS46" i="7"/>
  <c r="GV46" i="7"/>
  <c r="GY46" i="7"/>
  <c r="HB46" i="7"/>
  <c r="HE46" i="7"/>
  <c r="HH46" i="7"/>
  <c r="HK46" i="7"/>
  <c r="HN46" i="7"/>
  <c r="HQ46" i="7"/>
  <c r="HT46" i="7"/>
  <c r="HW46" i="7"/>
  <c r="HZ46" i="7"/>
  <c r="IC46" i="7"/>
  <c r="IF46" i="7"/>
  <c r="II46" i="7"/>
  <c r="IL46" i="7"/>
  <c r="IO46" i="7"/>
  <c r="IR46" i="7"/>
  <c r="IU46" i="7"/>
  <c r="H44" i="6"/>
  <c r="F44" i="7"/>
  <c r="I44" i="7"/>
  <c r="L44" i="7"/>
  <c r="O44" i="7"/>
  <c r="R44" i="7"/>
  <c r="U44" i="7"/>
  <c r="X44" i="7"/>
  <c r="AA44" i="7"/>
  <c r="AD44" i="7"/>
  <c r="AG44" i="7"/>
  <c r="AJ44" i="7"/>
  <c r="AM44" i="7"/>
  <c r="AP44" i="7"/>
  <c r="AS44" i="7"/>
  <c r="AV44" i="7"/>
  <c r="AY44" i="7"/>
  <c r="BB44" i="7"/>
  <c r="BE44" i="7"/>
  <c r="BH44" i="7"/>
  <c r="BK44" i="7"/>
  <c r="BN44" i="7"/>
  <c r="BQ44" i="7"/>
  <c r="BT44" i="7"/>
  <c r="BW44" i="7"/>
  <c r="BZ44" i="7"/>
  <c r="CC44" i="7"/>
  <c r="CF44" i="7"/>
  <c r="CI44" i="7"/>
  <c r="CL44" i="7"/>
  <c r="CO44" i="7"/>
  <c r="CR44" i="7"/>
  <c r="CU44" i="7"/>
  <c r="CX44" i="7"/>
  <c r="DA44" i="7"/>
  <c r="DD44" i="7"/>
  <c r="DG44" i="7"/>
  <c r="DJ44" i="7"/>
  <c r="DM44" i="7"/>
  <c r="DP44" i="7"/>
  <c r="DS44" i="7"/>
  <c r="DV44" i="7"/>
  <c r="DY44" i="7"/>
  <c r="EB44" i="7"/>
  <c r="EE44" i="7"/>
  <c r="EH44" i="7"/>
  <c r="EK44" i="7"/>
  <c r="EN44" i="7"/>
  <c r="EQ44" i="7"/>
  <c r="ET44" i="7"/>
  <c r="EW44" i="7"/>
  <c r="EZ44" i="7"/>
  <c r="FC44" i="7"/>
  <c r="FF44" i="7"/>
  <c r="FI44" i="7"/>
  <c r="FL44" i="7"/>
  <c r="FO44" i="7"/>
  <c r="FR44" i="7"/>
  <c r="FU44" i="7"/>
  <c r="FX44" i="7"/>
  <c r="GA44" i="7"/>
  <c r="GD44" i="7"/>
  <c r="GG44" i="7"/>
  <c r="GJ44" i="7"/>
  <c r="GM44" i="7"/>
  <c r="GP44" i="7"/>
  <c r="GS44" i="7"/>
  <c r="GV44" i="7"/>
  <c r="GY44" i="7"/>
  <c r="HB44" i="7"/>
  <c r="HE44" i="7"/>
  <c r="HH44" i="7"/>
  <c r="HK44" i="7"/>
  <c r="HN44" i="7"/>
  <c r="HQ44" i="7"/>
  <c r="HT44" i="7"/>
  <c r="HW44" i="7"/>
  <c r="HZ44" i="7"/>
  <c r="IC44" i="7"/>
  <c r="IF44" i="7"/>
  <c r="II44" i="7"/>
  <c r="IL44" i="7"/>
  <c r="IO44" i="7"/>
  <c r="IR44" i="7"/>
  <c r="IU44" i="7"/>
  <c r="H42" i="6"/>
  <c r="F42" i="7"/>
  <c r="I42" i="7"/>
  <c r="L42" i="7"/>
  <c r="O42" i="7"/>
  <c r="R42" i="7"/>
  <c r="U42" i="7"/>
  <c r="X42" i="7"/>
  <c r="AA42" i="7"/>
  <c r="AD42" i="7"/>
  <c r="AG42" i="7"/>
  <c r="AJ42" i="7"/>
  <c r="AM42" i="7"/>
  <c r="AP42" i="7"/>
  <c r="AS42" i="7"/>
  <c r="AV42" i="7"/>
  <c r="AY42" i="7"/>
  <c r="BB42" i="7"/>
  <c r="BE42" i="7"/>
  <c r="BH42" i="7"/>
  <c r="BK42" i="7"/>
  <c r="BN42" i="7"/>
  <c r="BQ42" i="7"/>
  <c r="BT42" i="7"/>
  <c r="BW42" i="7"/>
  <c r="BZ42" i="7"/>
  <c r="CC42" i="7"/>
  <c r="CF42" i="7"/>
  <c r="CI42" i="7"/>
  <c r="CL42" i="7"/>
  <c r="CO42" i="7"/>
  <c r="CR42" i="7"/>
  <c r="CU42" i="7"/>
  <c r="CX42" i="7"/>
  <c r="DA42" i="7"/>
  <c r="DD42" i="7"/>
  <c r="DG42" i="7"/>
  <c r="DJ42" i="7"/>
  <c r="DM42" i="7"/>
  <c r="DP42" i="7"/>
  <c r="DS42" i="7"/>
  <c r="DV42" i="7"/>
  <c r="DY42" i="7"/>
  <c r="EB42" i="7"/>
  <c r="EE42" i="7"/>
  <c r="EH42" i="7"/>
  <c r="EK42" i="7"/>
  <c r="EN42" i="7"/>
  <c r="EQ42" i="7"/>
  <c r="ET42" i="7"/>
  <c r="EW42" i="7"/>
  <c r="EZ42" i="7"/>
  <c r="FC42" i="7"/>
  <c r="FF42" i="7"/>
  <c r="FI42" i="7"/>
  <c r="FL42" i="7"/>
  <c r="FO42" i="7"/>
  <c r="FR42" i="7"/>
  <c r="FU42" i="7"/>
  <c r="FX42" i="7"/>
  <c r="GA42" i="7"/>
  <c r="GD42" i="7"/>
  <c r="GG42" i="7"/>
  <c r="GJ42" i="7"/>
  <c r="GM42" i="7"/>
  <c r="GP42" i="7"/>
  <c r="GS42" i="7"/>
  <c r="GV42" i="7"/>
  <c r="GY42" i="7"/>
  <c r="HB42" i="7"/>
  <c r="HE42" i="7"/>
  <c r="HH42" i="7"/>
  <c r="HK42" i="7"/>
  <c r="HN42" i="7"/>
  <c r="HQ42" i="7"/>
  <c r="HT42" i="7"/>
  <c r="HW42" i="7"/>
  <c r="HZ42" i="7"/>
  <c r="IC42" i="7"/>
  <c r="IF42" i="7"/>
  <c r="II42" i="7"/>
  <c r="IL42" i="7"/>
  <c r="IO42" i="7"/>
  <c r="IR42" i="7"/>
  <c r="IU42" i="7"/>
  <c r="H40" i="6"/>
  <c r="F40" i="7"/>
  <c r="I40" i="7"/>
  <c r="L40" i="7"/>
  <c r="O40" i="7"/>
  <c r="R40" i="7"/>
  <c r="U40" i="7"/>
  <c r="X40" i="7"/>
  <c r="AA40" i="7"/>
  <c r="AD40" i="7"/>
  <c r="AG40" i="7"/>
  <c r="AJ40" i="7"/>
  <c r="AM40" i="7"/>
  <c r="AP40" i="7"/>
  <c r="AS40" i="7"/>
  <c r="AV40" i="7"/>
  <c r="AY40" i="7"/>
  <c r="BB40" i="7"/>
  <c r="BE40" i="7"/>
  <c r="BH40" i="7"/>
  <c r="BK40" i="7"/>
  <c r="BN40" i="7"/>
  <c r="BQ40" i="7"/>
  <c r="BT40" i="7"/>
  <c r="BW40" i="7"/>
  <c r="BZ40" i="7"/>
  <c r="CC40" i="7"/>
  <c r="CF40" i="7"/>
  <c r="CI40" i="7"/>
  <c r="CL40" i="7"/>
  <c r="CO40" i="7"/>
  <c r="CR40" i="7"/>
  <c r="CU40" i="7"/>
  <c r="CX40" i="7"/>
  <c r="DA40" i="7"/>
  <c r="DD40" i="7"/>
  <c r="DG40" i="7"/>
  <c r="DJ40" i="7"/>
  <c r="DM40" i="7"/>
  <c r="DP40" i="7"/>
  <c r="DS40" i="7"/>
  <c r="DV40" i="7"/>
  <c r="DY40" i="7"/>
  <c r="EB40" i="7"/>
  <c r="EE40" i="7"/>
  <c r="EH40" i="7"/>
  <c r="EK40" i="7"/>
  <c r="EN40" i="7"/>
  <c r="EQ40" i="7"/>
  <c r="ET40" i="7"/>
  <c r="EW40" i="7"/>
  <c r="EZ40" i="7"/>
  <c r="FC40" i="7"/>
  <c r="FF40" i="7"/>
  <c r="FI40" i="7"/>
  <c r="FL40" i="7"/>
  <c r="FO40" i="7"/>
  <c r="FR40" i="7"/>
  <c r="FU40" i="7"/>
  <c r="FX40" i="7"/>
  <c r="GA40" i="7"/>
  <c r="GD40" i="7"/>
  <c r="GG40" i="7"/>
  <c r="GJ40" i="7"/>
  <c r="GM40" i="7"/>
  <c r="GP40" i="7"/>
  <c r="GS40" i="7"/>
  <c r="GV40" i="7"/>
  <c r="GY40" i="7"/>
  <c r="HB40" i="7"/>
  <c r="HE40" i="7"/>
  <c r="HH40" i="7"/>
  <c r="HK40" i="7"/>
  <c r="HN40" i="7"/>
  <c r="HQ40" i="7"/>
  <c r="HT40" i="7"/>
  <c r="HW40" i="7"/>
  <c r="HZ40" i="7"/>
  <c r="IC40" i="7"/>
  <c r="IF40" i="7"/>
  <c r="II40" i="7"/>
  <c r="IL40" i="7"/>
  <c r="IO40" i="7"/>
  <c r="IR40" i="7"/>
  <c r="IU40" i="7"/>
  <c r="H38" i="6"/>
  <c r="F38" i="7"/>
  <c r="I38" i="7"/>
  <c r="L38" i="7"/>
  <c r="O38" i="7"/>
  <c r="R38" i="7"/>
  <c r="U38" i="7"/>
  <c r="X38" i="7"/>
  <c r="AA38" i="7"/>
  <c r="AD38" i="7"/>
  <c r="AG38" i="7"/>
  <c r="AJ38" i="7"/>
  <c r="AM38" i="7"/>
  <c r="AP38" i="7"/>
  <c r="AS38" i="7"/>
  <c r="AV38" i="7"/>
  <c r="AY38" i="7"/>
  <c r="BB38" i="7"/>
  <c r="BE38" i="7"/>
  <c r="BH38" i="7"/>
  <c r="BK38" i="7"/>
  <c r="BN38" i="7"/>
  <c r="BQ38" i="7"/>
  <c r="BT38" i="7"/>
  <c r="BW38" i="7"/>
  <c r="BZ38" i="7"/>
  <c r="CC38" i="7"/>
  <c r="CF38" i="7"/>
  <c r="CI38" i="7"/>
  <c r="CL38" i="7"/>
  <c r="CO38" i="7"/>
  <c r="CR38" i="7"/>
  <c r="CU38" i="7"/>
  <c r="CX38" i="7"/>
  <c r="DA38" i="7"/>
  <c r="DD38" i="7"/>
  <c r="DG38" i="7"/>
  <c r="DJ38" i="7"/>
  <c r="DM38" i="7"/>
  <c r="DP38" i="7"/>
  <c r="DS38" i="7"/>
  <c r="DV38" i="7"/>
  <c r="DY38" i="7"/>
  <c r="EB38" i="7"/>
  <c r="EE38" i="7"/>
  <c r="EH38" i="7"/>
  <c r="EK38" i="7"/>
  <c r="EN38" i="7"/>
  <c r="EQ38" i="7"/>
  <c r="ET38" i="7"/>
  <c r="EW38" i="7"/>
  <c r="EZ38" i="7"/>
  <c r="FC38" i="7"/>
  <c r="FF38" i="7"/>
  <c r="FI38" i="7"/>
  <c r="FL38" i="7"/>
  <c r="FO38" i="7"/>
  <c r="FR38" i="7"/>
  <c r="FU38" i="7"/>
  <c r="FX38" i="7"/>
  <c r="GA38" i="7"/>
  <c r="GD38" i="7"/>
  <c r="GG38" i="7"/>
  <c r="GJ38" i="7"/>
  <c r="GM38" i="7"/>
  <c r="GP38" i="7"/>
  <c r="GS38" i="7"/>
  <c r="GV38" i="7"/>
  <c r="GY38" i="7"/>
  <c r="HB38" i="7"/>
  <c r="HE38" i="7"/>
  <c r="HH38" i="7"/>
  <c r="HK38" i="7"/>
  <c r="HN38" i="7"/>
  <c r="HQ38" i="7"/>
  <c r="HT38" i="7"/>
  <c r="HW38" i="7"/>
  <c r="HZ38" i="7"/>
  <c r="IC38" i="7"/>
  <c r="IF38" i="7"/>
  <c r="II38" i="7"/>
  <c r="IL38" i="7"/>
  <c r="IO38" i="7"/>
  <c r="IR38" i="7"/>
  <c r="IU38" i="7"/>
  <c r="H36" i="6"/>
  <c r="F36" i="7"/>
  <c r="I36" i="7"/>
  <c r="L36" i="7"/>
  <c r="O36" i="7"/>
  <c r="R36" i="7"/>
  <c r="U36" i="7"/>
  <c r="X36" i="7"/>
  <c r="AA36" i="7"/>
  <c r="AD36" i="7"/>
  <c r="AG36" i="7"/>
  <c r="AJ36" i="7"/>
  <c r="AM36" i="7"/>
  <c r="AP36" i="7"/>
  <c r="AS36" i="7"/>
  <c r="AV36" i="7"/>
  <c r="AY36" i="7"/>
  <c r="BB36" i="7"/>
  <c r="BE36" i="7"/>
  <c r="BH36" i="7"/>
  <c r="BK36" i="7"/>
  <c r="BN36" i="7"/>
  <c r="BQ36" i="7"/>
  <c r="BT36" i="7"/>
  <c r="BW36" i="7"/>
  <c r="BZ36" i="7"/>
  <c r="CC36" i="7"/>
  <c r="CF36" i="7"/>
  <c r="CI36" i="7"/>
  <c r="CL36" i="7"/>
  <c r="CO36" i="7"/>
  <c r="CR36" i="7"/>
  <c r="CU36" i="7"/>
  <c r="CX36" i="7"/>
  <c r="DA36" i="7"/>
  <c r="DD36" i="7"/>
  <c r="DG36" i="7"/>
  <c r="DJ36" i="7"/>
  <c r="DM36" i="7"/>
  <c r="DP36" i="7"/>
  <c r="DS36" i="7"/>
  <c r="DV36" i="7"/>
  <c r="DY36" i="7"/>
  <c r="EB36" i="7"/>
  <c r="EE36" i="7"/>
  <c r="EH36" i="7"/>
  <c r="EK36" i="7"/>
  <c r="EN36" i="7"/>
  <c r="EQ36" i="7"/>
  <c r="ET36" i="7"/>
  <c r="EW36" i="7"/>
  <c r="EZ36" i="7"/>
  <c r="FC36" i="7"/>
  <c r="FF36" i="7"/>
  <c r="FI36" i="7"/>
  <c r="FL36" i="7"/>
  <c r="FO36" i="7"/>
  <c r="FR36" i="7"/>
  <c r="FU36" i="7"/>
  <c r="FX36" i="7"/>
  <c r="GA36" i="7"/>
  <c r="GD36" i="7"/>
  <c r="GG36" i="7"/>
  <c r="GJ36" i="7"/>
  <c r="GM36" i="7"/>
  <c r="GP36" i="7"/>
  <c r="GS36" i="7"/>
  <c r="GV36" i="7"/>
  <c r="GY36" i="7"/>
  <c r="HB36" i="7"/>
  <c r="HE36" i="7"/>
  <c r="HH36" i="7"/>
  <c r="HK36" i="7"/>
  <c r="HN36" i="7"/>
  <c r="HQ36" i="7"/>
  <c r="HT36" i="7"/>
  <c r="HW36" i="7"/>
  <c r="HZ36" i="7"/>
  <c r="IC36" i="7"/>
  <c r="IF36" i="7"/>
  <c r="II36" i="7"/>
  <c r="IL36" i="7"/>
  <c r="IO36" i="7"/>
  <c r="IR36" i="7"/>
  <c r="IU36" i="7"/>
  <c r="H34" i="6"/>
  <c r="F34" i="7"/>
  <c r="I34" i="7"/>
  <c r="L34" i="7"/>
  <c r="O34" i="7"/>
  <c r="R34" i="7"/>
  <c r="U34" i="7"/>
  <c r="X34" i="7"/>
  <c r="AA34" i="7"/>
  <c r="AD34" i="7"/>
  <c r="AG34" i="7"/>
  <c r="AJ34" i="7"/>
  <c r="AM34" i="7"/>
  <c r="AP34" i="7"/>
  <c r="AS34" i="7"/>
  <c r="AV34" i="7"/>
  <c r="AY34" i="7"/>
  <c r="BB34" i="7"/>
  <c r="BE34" i="7"/>
  <c r="BH34" i="7"/>
  <c r="BK34" i="7"/>
  <c r="BN34" i="7"/>
  <c r="BQ34" i="7"/>
  <c r="BT34" i="7"/>
  <c r="BW34" i="7"/>
  <c r="BZ34" i="7"/>
  <c r="CC34" i="7"/>
  <c r="CF34" i="7"/>
  <c r="CI34" i="7"/>
  <c r="CL34" i="7"/>
  <c r="CO34" i="7"/>
  <c r="CR34" i="7"/>
  <c r="CU34" i="7"/>
  <c r="CX34" i="7"/>
  <c r="DA34" i="7"/>
  <c r="DD34" i="7"/>
  <c r="DG34" i="7"/>
  <c r="DJ34" i="7"/>
  <c r="DM34" i="7"/>
  <c r="DP34" i="7"/>
  <c r="DS34" i="7"/>
  <c r="DV34" i="7"/>
  <c r="DY34" i="7"/>
  <c r="EB34" i="7"/>
  <c r="EE34" i="7"/>
  <c r="EH34" i="7"/>
  <c r="EK34" i="7"/>
  <c r="EN34" i="7"/>
  <c r="EQ34" i="7"/>
  <c r="ET34" i="7"/>
  <c r="EW34" i="7"/>
  <c r="EZ34" i="7"/>
  <c r="FC34" i="7"/>
  <c r="FF34" i="7"/>
  <c r="FI34" i="7"/>
  <c r="FL34" i="7"/>
  <c r="FO34" i="7"/>
  <c r="FR34" i="7"/>
  <c r="FU34" i="7"/>
  <c r="FX34" i="7"/>
  <c r="GA34" i="7"/>
  <c r="GD34" i="7"/>
  <c r="GG34" i="7"/>
  <c r="GJ34" i="7"/>
  <c r="GM34" i="7"/>
  <c r="GP34" i="7"/>
  <c r="GS34" i="7"/>
  <c r="GV34" i="7"/>
  <c r="GY34" i="7"/>
  <c r="HB34" i="7"/>
  <c r="HE34" i="7"/>
  <c r="HH34" i="7"/>
  <c r="HK34" i="7"/>
  <c r="HN34" i="7"/>
  <c r="HQ34" i="7"/>
  <c r="HT34" i="7"/>
  <c r="HW34" i="7"/>
  <c r="HZ34" i="7"/>
  <c r="IC34" i="7"/>
  <c r="IF34" i="7"/>
  <c r="II34" i="7"/>
  <c r="IL34" i="7"/>
  <c r="IO34" i="7"/>
  <c r="IR34" i="7"/>
  <c r="IU34" i="7"/>
  <c r="H32" i="6"/>
  <c r="F32" i="7"/>
  <c r="I32" i="7"/>
  <c r="L32" i="7"/>
  <c r="O32" i="7"/>
  <c r="R32" i="7"/>
  <c r="U32" i="7"/>
  <c r="X32" i="7"/>
  <c r="AA32" i="7"/>
  <c r="AD32" i="7"/>
  <c r="AG32" i="7"/>
  <c r="AJ32" i="7"/>
  <c r="AM32" i="7"/>
  <c r="AP32" i="7"/>
  <c r="AS32" i="7"/>
  <c r="AV32" i="7"/>
  <c r="AY32" i="7"/>
  <c r="BB32" i="7"/>
  <c r="BE32" i="7"/>
  <c r="BH32" i="7"/>
  <c r="BK32" i="7"/>
  <c r="BN32" i="7"/>
  <c r="BQ32" i="7"/>
  <c r="BT32" i="7"/>
  <c r="BW32" i="7"/>
  <c r="BZ32" i="7"/>
  <c r="CC32" i="7"/>
  <c r="CF32" i="7"/>
  <c r="CI32" i="7"/>
  <c r="CL32" i="7"/>
  <c r="CO32" i="7"/>
  <c r="CR32" i="7"/>
  <c r="CU32" i="7"/>
  <c r="CX32" i="7"/>
  <c r="DA32" i="7"/>
  <c r="DD32" i="7"/>
  <c r="DG32" i="7"/>
  <c r="DJ32" i="7"/>
  <c r="DM32" i="7"/>
  <c r="DP32" i="7"/>
  <c r="DS32" i="7"/>
  <c r="DV32" i="7"/>
  <c r="DY32" i="7"/>
  <c r="EB32" i="7"/>
  <c r="EE32" i="7"/>
  <c r="EH32" i="7"/>
  <c r="EK32" i="7"/>
  <c r="EN32" i="7"/>
  <c r="EQ32" i="7"/>
  <c r="ET32" i="7"/>
  <c r="EW32" i="7"/>
  <c r="EZ32" i="7"/>
  <c r="FC32" i="7"/>
  <c r="FF32" i="7"/>
  <c r="FI32" i="7"/>
  <c r="FL32" i="7"/>
  <c r="FO32" i="7"/>
  <c r="FR32" i="7"/>
  <c r="FU32" i="7"/>
  <c r="FX32" i="7"/>
  <c r="GA32" i="7"/>
  <c r="GD32" i="7"/>
  <c r="GG32" i="7"/>
  <c r="GJ32" i="7"/>
  <c r="GM32" i="7"/>
  <c r="GP32" i="7"/>
  <c r="GS32" i="7"/>
  <c r="GV32" i="7"/>
  <c r="GY32" i="7"/>
  <c r="HB32" i="7"/>
  <c r="HE32" i="7"/>
  <c r="HH32" i="7"/>
  <c r="HK32" i="7"/>
  <c r="HN32" i="7"/>
  <c r="HQ32" i="7"/>
  <c r="HT32" i="7"/>
  <c r="HW32" i="7"/>
  <c r="HZ32" i="7"/>
  <c r="IC32" i="7"/>
  <c r="IF32" i="7"/>
  <c r="II32" i="7"/>
  <c r="IL32" i="7"/>
  <c r="IO32" i="7"/>
  <c r="IR32" i="7"/>
  <c r="IU32" i="7"/>
  <c r="H30" i="6"/>
  <c r="F30" i="7"/>
  <c r="I30" i="7"/>
  <c r="L30" i="7"/>
  <c r="O30" i="7"/>
  <c r="R30" i="7"/>
  <c r="U30" i="7"/>
  <c r="X30" i="7"/>
  <c r="AA30" i="7"/>
  <c r="AD30" i="7"/>
  <c r="AG30" i="7"/>
  <c r="AJ30" i="7"/>
  <c r="AM30" i="7"/>
  <c r="AP30" i="7"/>
  <c r="AS30" i="7"/>
  <c r="AV30" i="7"/>
  <c r="AY30" i="7"/>
  <c r="BB30" i="7"/>
  <c r="BE30" i="7"/>
  <c r="BH30" i="7"/>
  <c r="BK30" i="7"/>
  <c r="BN30" i="7"/>
  <c r="BQ30" i="7"/>
  <c r="BT30" i="7"/>
  <c r="BW30" i="7"/>
  <c r="BZ30" i="7"/>
  <c r="CC30" i="7"/>
  <c r="CF30" i="7"/>
  <c r="CI30" i="7"/>
  <c r="CL30" i="7"/>
  <c r="CO30" i="7"/>
  <c r="CR30" i="7"/>
  <c r="CU30" i="7"/>
  <c r="CX30" i="7"/>
  <c r="DA30" i="7"/>
  <c r="DD30" i="7"/>
  <c r="DG30" i="7"/>
  <c r="DJ30" i="7"/>
  <c r="DM30" i="7"/>
  <c r="DP30" i="7"/>
  <c r="DS30" i="7"/>
  <c r="DV30" i="7"/>
  <c r="DY30" i="7"/>
  <c r="EB30" i="7"/>
  <c r="EE30" i="7"/>
  <c r="EH30" i="7"/>
  <c r="EK30" i="7"/>
  <c r="EN30" i="7"/>
  <c r="EQ30" i="7"/>
  <c r="ET30" i="7"/>
  <c r="EW30" i="7"/>
  <c r="EZ30" i="7"/>
  <c r="FC30" i="7"/>
  <c r="FF30" i="7"/>
  <c r="FI30" i="7"/>
  <c r="FL30" i="7"/>
  <c r="FO30" i="7"/>
  <c r="FR30" i="7"/>
  <c r="FU30" i="7"/>
  <c r="FX30" i="7"/>
  <c r="GA30" i="7"/>
  <c r="GD30" i="7"/>
  <c r="GG30" i="7"/>
  <c r="GJ30" i="7"/>
  <c r="GM30" i="7"/>
  <c r="GP30" i="7"/>
  <c r="GS30" i="7"/>
  <c r="GV30" i="7"/>
  <c r="GY30" i="7"/>
  <c r="HB30" i="7"/>
  <c r="HE30" i="7"/>
  <c r="HH30" i="7"/>
  <c r="HK30" i="7"/>
  <c r="HN30" i="7"/>
  <c r="HQ30" i="7"/>
  <c r="HT30" i="7"/>
  <c r="HW30" i="7"/>
  <c r="HZ30" i="7"/>
  <c r="IC30" i="7"/>
  <c r="IF30" i="7"/>
  <c r="II30" i="7"/>
  <c r="IL30" i="7"/>
  <c r="IO30" i="7"/>
  <c r="IR30" i="7"/>
  <c r="IU30" i="7"/>
  <c r="H28" i="6"/>
  <c r="F28" i="7"/>
  <c r="I28" i="7"/>
  <c r="L28" i="7"/>
  <c r="O28" i="7"/>
  <c r="R28" i="7"/>
  <c r="U28" i="7"/>
  <c r="X28" i="7"/>
  <c r="AA28" i="7"/>
  <c r="AD28" i="7"/>
  <c r="AG28" i="7"/>
  <c r="AJ28" i="7"/>
  <c r="AM28" i="7"/>
  <c r="AP28" i="7"/>
  <c r="AS28" i="7"/>
  <c r="AV28" i="7"/>
  <c r="AY28" i="7"/>
  <c r="BB28" i="7"/>
  <c r="BE28" i="7"/>
  <c r="BH28" i="7"/>
  <c r="BK28" i="7"/>
  <c r="BN28" i="7"/>
  <c r="BQ28" i="7"/>
  <c r="BT28" i="7"/>
  <c r="BW28" i="7"/>
  <c r="BZ28" i="7"/>
  <c r="CC28" i="7"/>
  <c r="CF28" i="7"/>
  <c r="CI28" i="7"/>
  <c r="CL28" i="7"/>
  <c r="CO28" i="7"/>
  <c r="CR28" i="7"/>
  <c r="CU28" i="7"/>
  <c r="CX28" i="7"/>
  <c r="DA28" i="7"/>
  <c r="DD28" i="7"/>
  <c r="DG28" i="7"/>
  <c r="DJ28" i="7"/>
  <c r="DM28" i="7"/>
  <c r="DP28" i="7"/>
  <c r="DS28" i="7"/>
  <c r="DV28" i="7"/>
  <c r="DY28" i="7"/>
  <c r="EB28" i="7"/>
  <c r="EE28" i="7"/>
  <c r="EH28" i="7"/>
  <c r="EK28" i="7"/>
  <c r="EN28" i="7"/>
  <c r="EQ28" i="7"/>
  <c r="ET28" i="7"/>
  <c r="EW28" i="7"/>
  <c r="EZ28" i="7"/>
  <c r="FC28" i="7"/>
  <c r="FF28" i="7"/>
  <c r="FI28" i="7"/>
  <c r="FL28" i="7"/>
  <c r="FO28" i="7"/>
  <c r="FR28" i="7"/>
  <c r="FU28" i="7"/>
  <c r="FX28" i="7"/>
  <c r="GA28" i="7"/>
  <c r="GD28" i="7"/>
  <c r="GG28" i="7"/>
  <c r="GJ28" i="7"/>
  <c r="GM28" i="7"/>
  <c r="GP28" i="7"/>
  <c r="GS28" i="7"/>
  <c r="GV28" i="7"/>
  <c r="GY28" i="7"/>
  <c r="HB28" i="7"/>
  <c r="HE28" i="7"/>
  <c r="HH28" i="7"/>
  <c r="HK28" i="7"/>
  <c r="HN28" i="7"/>
  <c r="HQ28" i="7"/>
  <c r="HT28" i="7"/>
  <c r="HW28" i="7"/>
  <c r="HZ28" i="7"/>
  <c r="IC28" i="7"/>
  <c r="IF28" i="7"/>
  <c r="II28" i="7"/>
  <c r="IL28" i="7"/>
  <c r="IO28" i="7"/>
  <c r="IR28" i="7"/>
  <c r="IU28" i="7"/>
  <c r="H26" i="6"/>
  <c r="F26" i="7"/>
  <c r="I26" i="7"/>
  <c r="L26" i="7"/>
  <c r="O26" i="7"/>
  <c r="R26" i="7"/>
  <c r="U26" i="7"/>
  <c r="X26" i="7"/>
  <c r="AA26" i="7"/>
  <c r="AD26" i="7"/>
  <c r="AG26" i="7"/>
  <c r="AJ26" i="7"/>
  <c r="AM26" i="7"/>
  <c r="AP26" i="7"/>
  <c r="AS26" i="7"/>
  <c r="AV26" i="7"/>
  <c r="AY26" i="7"/>
  <c r="BB26" i="7"/>
  <c r="BE26" i="7"/>
  <c r="BH26" i="7"/>
  <c r="BK26" i="7"/>
  <c r="BN26" i="7"/>
  <c r="BQ26" i="7"/>
  <c r="BT26" i="7"/>
  <c r="BW26" i="7"/>
  <c r="BZ26" i="7"/>
  <c r="CC26" i="7"/>
  <c r="CF26" i="7"/>
  <c r="CI26" i="7"/>
  <c r="CL26" i="7"/>
  <c r="CO26" i="7"/>
  <c r="CR26" i="7"/>
  <c r="CU26" i="7"/>
  <c r="CX26" i="7"/>
  <c r="DA26" i="7"/>
  <c r="DD26" i="7"/>
  <c r="DG26" i="7"/>
  <c r="DJ26" i="7"/>
  <c r="DM26" i="7"/>
  <c r="DP26" i="7"/>
  <c r="DS26" i="7"/>
  <c r="DV26" i="7"/>
  <c r="DY26" i="7"/>
  <c r="EB26" i="7"/>
  <c r="EE26" i="7"/>
  <c r="EH26" i="7"/>
  <c r="EK26" i="7"/>
  <c r="EN26" i="7"/>
  <c r="EQ26" i="7"/>
  <c r="ET26" i="7"/>
  <c r="EW26" i="7"/>
  <c r="EZ26" i="7"/>
  <c r="FC26" i="7"/>
  <c r="FF26" i="7"/>
  <c r="FI26" i="7"/>
  <c r="FL26" i="7"/>
  <c r="FO26" i="7"/>
  <c r="FR26" i="7"/>
  <c r="FU26" i="7"/>
  <c r="FX26" i="7"/>
  <c r="GA26" i="7"/>
  <c r="GD26" i="7"/>
  <c r="GG26" i="7"/>
  <c r="GJ26" i="7"/>
  <c r="GM26" i="7"/>
  <c r="GP26" i="7"/>
  <c r="GS26" i="7"/>
  <c r="GV26" i="7"/>
  <c r="GY26" i="7"/>
  <c r="HB26" i="7"/>
  <c r="HE26" i="7"/>
  <c r="HH26" i="7"/>
  <c r="HK26" i="7"/>
  <c r="HN26" i="7"/>
  <c r="HQ26" i="7"/>
  <c r="HT26" i="7"/>
  <c r="HW26" i="7"/>
  <c r="HZ26" i="7"/>
  <c r="IC26" i="7"/>
  <c r="IF26" i="7"/>
  <c r="II26" i="7"/>
  <c r="IL26" i="7"/>
  <c r="IO26" i="7"/>
  <c r="IR26" i="7"/>
  <c r="IU26" i="7"/>
  <c r="F24" i="7"/>
  <c r="I24" i="7"/>
  <c r="L24" i="7"/>
  <c r="O24" i="7"/>
  <c r="R24" i="7"/>
  <c r="U24" i="7"/>
  <c r="X24" i="7"/>
  <c r="AA24" i="7"/>
  <c r="AD24" i="7"/>
  <c r="AG24" i="7"/>
  <c r="AJ24" i="7"/>
  <c r="AM24" i="7"/>
  <c r="AP24" i="7"/>
  <c r="AS24" i="7"/>
  <c r="AV24" i="7"/>
  <c r="AY24" i="7"/>
  <c r="BB24" i="7"/>
  <c r="BE24" i="7"/>
  <c r="BH24" i="7"/>
  <c r="BK24" i="7"/>
  <c r="BN24" i="7"/>
  <c r="BQ24" i="7"/>
  <c r="BT24" i="7"/>
  <c r="BW24" i="7"/>
  <c r="BZ24" i="7"/>
  <c r="CC24" i="7"/>
  <c r="CF24" i="7"/>
  <c r="CI24" i="7"/>
  <c r="CL24" i="7"/>
  <c r="CO24" i="7"/>
  <c r="CR24" i="7"/>
  <c r="CU24" i="7"/>
  <c r="CX24" i="7"/>
  <c r="DA24" i="7"/>
  <c r="DD24" i="7"/>
  <c r="DG24" i="7"/>
  <c r="DJ24" i="7"/>
  <c r="DM24" i="7"/>
  <c r="DP24" i="7"/>
  <c r="DS24" i="7"/>
  <c r="DV24" i="7"/>
  <c r="DY24" i="7"/>
  <c r="EB24" i="7"/>
  <c r="EE24" i="7"/>
  <c r="EH24" i="7"/>
  <c r="EK24" i="7"/>
  <c r="EN24" i="7"/>
  <c r="EQ24" i="7"/>
  <c r="ET24" i="7"/>
  <c r="EW24" i="7"/>
  <c r="EZ24" i="7"/>
  <c r="FC24" i="7"/>
  <c r="FF24" i="7"/>
  <c r="FI24" i="7"/>
  <c r="FL24" i="7"/>
  <c r="FO24" i="7"/>
  <c r="FR24" i="7"/>
  <c r="FU24" i="7"/>
  <c r="FX24" i="7"/>
  <c r="GA24" i="7"/>
  <c r="GD24" i="7"/>
  <c r="GG24" i="7"/>
  <c r="GJ24" i="7"/>
  <c r="GM24" i="7"/>
  <c r="GP24" i="7"/>
  <c r="GS24" i="7"/>
  <c r="GV24" i="7"/>
  <c r="GY24" i="7"/>
  <c r="HB24" i="7"/>
  <c r="HE24" i="7"/>
  <c r="HH24" i="7"/>
  <c r="HK24" i="7"/>
  <c r="HN24" i="7"/>
  <c r="HQ24" i="7"/>
  <c r="HT24" i="7"/>
  <c r="HW24" i="7"/>
  <c r="HZ24" i="7"/>
  <c r="IC24" i="7"/>
  <c r="IF24" i="7"/>
  <c r="II24" i="7"/>
  <c r="IL24" i="7"/>
  <c r="IO24" i="7"/>
  <c r="IR24" i="7"/>
  <c r="IU24" i="7"/>
  <c r="H22" i="6"/>
  <c r="F22" i="7"/>
  <c r="I22" i="7"/>
  <c r="L22" i="7"/>
  <c r="O22" i="7"/>
  <c r="R22" i="7"/>
  <c r="U22" i="7"/>
  <c r="X22" i="7"/>
  <c r="AA22" i="7"/>
  <c r="AD22" i="7"/>
  <c r="AG22" i="7"/>
  <c r="AJ22" i="7"/>
  <c r="AM22" i="7"/>
  <c r="AP22" i="7"/>
  <c r="AS22" i="7"/>
  <c r="AV22" i="7"/>
  <c r="AY22" i="7"/>
  <c r="BB22" i="7"/>
  <c r="BE22" i="7"/>
  <c r="BH22" i="7"/>
  <c r="BK22" i="7"/>
  <c r="BN22" i="7"/>
  <c r="BQ22" i="7"/>
  <c r="BT22" i="7"/>
  <c r="BW22" i="7"/>
  <c r="BZ22" i="7"/>
  <c r="CC22" i="7"/>
  <c r="CF22" i="7"/>
  <c r="CI22" i="7"/>
  <c r="CL22" i="7"/>
  <c r="CO22" i="7"/>
  <c r="CR22" i="7"/>
  <c r="CU22" i="7"/>
  <c r="CX22" i="7"/>
  <c r="DA22" i="7"/>
  <c r="DD22" i="7"/>
  <c r="DG22" i="7"/>
  <c r="DJ22" i="7"/>
  <c r="DM22" i="7"/>
  <c r="DP22" i="7"/>
  <c r="DS22" i="7"/>
  <c r="DV22" i="7"/>
  <c r="DY22" i="7"/>
  <c r="EB22" i="7"/>
  <c r="EE22" i="7"/>
  <c r="EH22" i="7"/>
  <c r="EK22" i="7"/>
  <c r="EN22" i="7"/>
  <c r="EQ22" i="7"/>
  <c r="ET22" i="7"/>
  <c r="EW22" i="7"/>
  <c r="EZ22" i="7"/>
  <c r="FC22" i="7"/>
  <c r="FF22" i="7"/>
  <c r="FI22" i="7"/>
  <c r="FL22" i="7"/>
  <c r="FO22" i="7"/>
  <c r="FR22" i="7"/>
  <c r="FU22" i="7"/>
  <c r="FX22" i="7"/>
  <c r="GA22" i="7"/>
  <c r="GD22" i="7"/>
  <c r="GG22" i="7"/>
  <c r="GJ22" i="7"/>
  <c r="GM22" i="7"/>
  <c r="GP22" i="7"/>
  <c r="GS22" i="7"/>
  <c r="GV22" i="7"/>
  <c r="GY22" i="7"/>
  <c r="HB22" i="7"/>
  <c r="HE22" i="7"/>
  <c r="HH22" i="7"/>
  <c r="HK22" i="7"/>
  <c r="HN22" i="7"/>
  <c r="HQ22" i="7"/>
  <c r="HT22" i="7"/>
  <c r="HW22" i="7"/>
  <c r="HZ22" i="7"/>
  <c r="IC22" i="7"/>
  <c r="IF22" i="7"/>
  <c r="II22" i="7"/>
  <c r="IL22" i="7"/>
  <c r="IO22" i="7"/>
  <c r="IR22" i="7"/>
  <c r="IU22" i="7"/>
  <c r="F20" i="7"/>
  <c r="I20" i="7"/>
  <c r="L20" i="7"/>
  <c r="O20" i="7"/>
  <c r="R20" i="7"/>
  <c r="U20" i="7"/>
  <c r="X20" i="7"/>
  <c r="AA20" i="7"/>
  <c r="AD20" i="7"/>
  <c r="AG20" i="7"/>
  <c r="AJ20" i="7"/>
  <c r="AM20" i="7"/>
  <c r="AP20" i="7"/>
  <c r="AS20" i="7"/>
  <c r="AV20" i="7"/>
  <c r="AY20" i="7"/>
  <c r="BB20" i="7"/>
  <c r="BE20" i="7"/>
  <c r="BH20" i="7"/>
  <c r="BK20" i="7"/>
  <c r="BN20" i="7"/>
  <c r="BQ20" i="7"/>
  <c r="BT20" i="7"/>
  <c r="BW20" i="7"/>
  <c r="BZ20" i="7"/>
  <c r="CC20" i="7"/>
  <c r="CF20" i="7"/>
  <c r="CI20" i="7"/>
  <c r="CL20" i="7"/>
  <c r="CO20" i="7"/>
  <c r="CR20" i="7"/>
  <c r="CU20" i="7"/>
  <c r="CX20" i="7"/>
  <c r="DA20" i="7"/>
  <c r="DD20" i="7"/>
  <c r="DG20" i="7"/>
  <c r="DJ20" i="7"/>
  <c r="DM20" i="7"/>
  <c r="DP20" i="7"/>
  <c r="DS20" i="7"/>
  <c r="DV20" i="7"/>
  <c r="DY20" i="7"/>
  <c r="EB20" i="7"/>
  <c r="EE20" i="7"/>
  <c r="EH20" i="7"/>
  <c r="EK20" i="7"/>
  <c r="EN20" i="7"/>
  <c r="EQ20" i="7"/>
  <c r="ET20" i="7"/>
  <c r="EW20" i="7"/>
  <c r="EZ20" i="7"/>
  <c r="FC20" i="7"/>
  <c r="FF20" i="7"/>
  <c r="FI20" i="7"/>
  <c r="FL20" i="7"/>
  <c r="FO20" i="7"/>
  <c r="FR20" i="7"/>
  <c r="FU20" i="7"/>
  <c r="FX20" i="7"/>
  <c r="GA20" i="7"/>
  <c r="GD20" i="7"/>
  <c r="GG20" i="7"/>
  <c r="GJ20" i="7"/>
  <c r="GM20" i="7"/>
  <c r="GP20" i="7"/>
  <c r="GS20" i="7"/>
  <c r="GV20" i="7"/>
  <c r="GY20" i="7"/>
  <c r="HB20" i="7"/>
  <c r="HE20" i="7"/>
  <c r="HH20" i="7"/>
  <c r="HK20" i="7"/>
  <c r="HN20" i="7"/>
  <c r="HQ20" i="7"/>
  <c r="HT20" i="7"/>
  <c r="HW20" i="7"/>
  <c r="HZ20" i="7"/>
  <c r="IC20" i="7"/>
  <c r="IF20" i="7"/>
  <c r="II20" i="7"/>
  <c r="IL20" i="7"/>
  <c r="IO20" i="7"/>
  <c r="IR20" i="7"/>
  <c r="IU20" i="7"/>
  <c r="H25" i="6"/>
  <c r="F25" i="6"/>
  <c r="H21" i="6"/>
  <c r="F21" i="6"/>
  <c r="H47" i="6"/>
  <c r="F47" i="7"/>
  <c r="I47" i="7"/>
  <c r="L47" i="7"/>
  <c r="O47" i="7"/>
  <c r="R47" i="7"/>
  <c r="U47" i="7"/>
  <c r="X47" i="7"/>
  <c r="AA47" i="7"/>
  <c r="AD47" i="7"/>
  <c r="AG47" i="7"/>
  <c r="AJ47" i="7"/>
  <c r="AM47" i="7"/>
  <c r="AP47" i="7"/>
  <c r="AS47" i="7"/>
  <c r="AV47" i="7"/>
  <c r="AY47" i="7"/>
  <c r="BB47" i="7"/>
  <c r="BE47" i="7"/>
  <c r="BH47" i="7"/>
  <c r="BK47" i="7"/>
  <c r="BN47" i="7"/>
  <c r="BQ47" i="7"/>
  <c r="BT47" i="7"/>
  <c r="BW47" i="7"/>
  <c r="BZ47" i="7"/>
  <c r="CC47" i="7"/>
  <c r="CF47" i="7"/>
  <c r="CI47" i="7"/>
  <c r="CL47" i="7"/>
  <c r="CO47" i="7"/>
  <c r="CR47" i="7"/>
  <c r="CU47" i="7"/>
  <c r="CX47" i="7"/>
  <c r="DA47" i="7"/>
  <c r="DD47" i="7"/>
  <c r="DG47" i="7"/>
  <c r="DJ47" i="7"/>
  <c r="DM47" i="7"/>
  <c r="DP47" i="7"/>
  <c r="DS47" i="7"/>
  <c r="DV47" i="7"/>
  <c r="DY47" i="7"/>
  <c r="EB47" i="7"/>
  <c r="EE47" i="7"/>
  <c r="EH47" i="7"/>
  <c r="EK47" i="7"/>
  <c r="EN47" i="7"/>
  <c r="EQ47" i="7"/>
  <c r="ET47" i="7"/>
  <c r="EW47" i="7"/>
  <c r="EZ47" i="7"/>
  <c r="FC47" i="7"/>
  <c r="FF47" i="7"/>
  <c r="FI47" i="7"/>
  <c r="FL47" i="7"/>
  <c r="FO47" i="7"/>
  <c r="FR47" i="7"/>
  <c r="FU47" i="7"/>
  <c r="FX47" i="7"/>
  <c r="GA47" i="7"/>
  <c r="GD47" i="7"/>
  <c r="GG47" i="7"/>
  <c r="GJ47" i="7"/>
  <c r="GM47" i="7"/>
  <c r="GP47" i="7"/>
  <c r="GS47" i="7"/>
  <c r="GV47" i="7"/>
  <c r="GY47" i="7"/>
  <c r="HB47" i="7"/>
  <c r="HE47" i="7"/>
  <c r="HH47" i="7"/>
  <c r="HK47" i="7"/>
  <c r="HN47" i="7"/>
  <c r="HQ47" i="7"/>
  <c r="HT47" i="7"/>
  <c r="HW47" i="7"/>
  <c r="HZ47" i="7"/>
  <c r="IC47" i="7"/>
  <c r="IF47" i="7"/>
  <c r="II47" i="7"/>
  <c r="IL47" i="7"/>
  <c r="IO47" i="7"/>
  <c r="IR47" i="7"/>
  <c r="IU47" i="7"/>
  <c r="H43" i="6"/>
  <c r="F43" i="7"/>
  <c r="I43" i="7"/>
  <c r="L43" i="7"/>
  <c r="O43" i="7"/>
  <c r="R43" i="7"/>
  <c r="U43" i="7"/>
  <c r="X43" i="7"/>
  <c r="AA43" i="7"/>
  <c r="AD43" i="7"/>
  <c r="AG43" i="7"/>
  <c r="AJ43" i="7"/>
  <c r="AM43" i="7"/>
  <c r="AP43" i="7"/>
  <c r="AS43" i="7"/>
  <c r="AV43" i="7"/>
  <c r="AY43" i="7"/>
  <c r="BB43" i="7"/>
  <c r="BE43" i="7"/>
  <c r="BH43" i="7"/>
  <c r="BK43" i="7"/>
  <c r="BN43" i="7"/>
  <c r="BQ43" i="7"/>
  <c r="BT43" i="7"/>
  <c r="BW43" i="7"/>
  <c r="BZ43" i="7"/>
  <c r="CC43" i="7"/>
  <c r="CF43" i="7"/>
  <c r="CI43" i="7"/>
  <c r="CL43" i="7"/>
  <c r="CO43" i="7"/>
  <c r="CR43" i="7"/>
  <c r="CU43" i="7"/>
  <c r="CX43" i="7"/>
  <c r="DA43" i="7"/>
  <c r="DD43" i="7"/>
  <c r="DG43" i="7"/>
  <c r="DJ43" i="7"/>
  <c r="DM43" i="7"/>
  <c r="DP43" i="7"/>
  <c r="DS43" i="7"/>
  <c r="DV43" i="7"/>
  <c r="DY43" i="7"/>
  <c r="EB43" i="7"/>
  <c r="EE43" i="7"/>
  <c r="EH43" i="7"/>
  <c r="EK43" i="7"/>
  <c r="EN43" i="7"/>
  <c r="EQ43" i="7"/>
  <c r="ET43" i="7"/>
  <c r="EW43" i="7"/>
  <c r="EZ43" i="7"/>
  <c r="FC43" i="7"/>
  <c r="FF43" i="7"/>
  <c r="FI43" i="7"/>
  <c r="FL43" i="7"/>
  <c r="FO43" i="7"/>
  <c r="FR43" i="7"/>
  <c r="FU43" i="7"/>
  <c r="FX43" i="7"/>
  <c r="GA43" i="7"/>
  <c r="GD43" i="7"/>
  <c r="GG43" i="7"/>
  <c r="GJ43" i="7"/>
  <c r="GM43" i="7"/>
  <c r="GP43" i="7"/>
  <c r="GS43" i="7"/>
  <c r="GV43" i="7"/>
  <c r="GY43" i="7"/>
  <c r="HB43" i="7"/>
  <c r="HE43" i="7"/>
  <c r="HH43" i="7"/>
  <c r="HK43" i="7"/>
  <c r="HN43" i="7"/>
  <c r="HQ43" i="7"/>
  <c r="HT43" i="7"/>
  <c r="HW43" i="7"/>
  <c r="HZ43" i="7"/>
  <c r="IC43" i="7"/>
  <c r="IF43" i="7"/>
  <c r="II43" i="7"/>
  <c r="IL43" i="7"/>
  <c r="IO43" i="7"/>
  <c r="IR43" i="7"/>
  <c r="IU43" i="7"/>
  <c r="H39" i="6"/>
  <c r="F39" i="7"/>
  <c r="I39" i="7"/>
  <c r="L39" i="7"/>
  <c r="O39" i="7"/>
  <c r="R39" i="7"/>
  <c r="U39" i="7"/>
  <c r="X39" i="7"/>
  <c r="AA39" i="7"/>
  <c r="AD39" i="7"/>
  <c r="AG39" i="7"/>
  <c r="AJ39" i="7"/>
  <c r="AM39" i="7"/>
  <c r="AP39" i="7"/>
  <c r="AS39" i="7"/>
  <c r="AV39" i="7"/>
  <c r="AY39" i="7"/>
  <c r="BB39" i="7"/>
  <c r="BE39" i="7"/>
  <c r="BH39" i="7"/>
  <c r="BK39" i="7"/>
  <c r="BN39" i="7"/>
  <c r="BQ39" i="7"/>
  <c r="BT39" i="7"/>
  <c r="BW39" i="7"/>
  <c r="BZ39" i="7"/>
  <c r="CC39" i="7"/>
  <c r="CF39" i="7"/>
  <c r="CI39" i="7"/>
  <c r="CL39" i="7"/>
  <c r="CO39" i="7"/>
  <c r="CR39" i="7"/>
  <c r="CU39" i="7"/>
  <c r="CX39" i="7"/>
  <c r="DA39" i="7"/>
  <c r="DD39" i="7"/>
  <c r="DG39" i="7"/>
  <c r="DJ39" i="7"/>
  <c r="DM39" i="7"/>
  <c r="DP39" i="7"/>
  <c r="DS39" i="7"/>
  <c r="DV39" i="7"/>
  <c r="DY39" i="7"/>
  <c r="EB39" i="7"/>
  <c r="EE39" i="7"/>
  <c r="EH39" i="7"/>
  <c r="EK39" i="7"/>
  <c r="EN39" i="7"/>
  <c r="EQ39" i="7"/>
  <c r="ET39" i="7"/>
  <c r="EW39" i="7"/>
  <c r="EZ39" i="7"/>
  <c r="FC39" i="7"/>
  <c r="FF39" i="7"/>
  <c r="FI39" i="7"/>
  <c r="FL39" i="7"/>
  <c r="FO39" i="7"/>
  <c r="FR39" i="7"/>
  <c r="FU39" i="7"/>
  <c r="FX39" i="7"/>
  <c r="GA39" i="7"/>
  <c r="GD39" i="7"/>
  <c r="GG39" i="7"/>
  <c r="GJ39" i="7"/>
  <c r="GM39" i="7"/>
  <c r="GP39" i="7"/>
  <c r="GS39" i="7"/>
  <c r="GV39" i="7"/>
  <c r="GY39" i="7"/>
  <c r="HB39" i="7"/>
  <c r="HE39" i="7"/>
  <c r="HH39" i="7"/>
  <c r="HK39" i="7"/>
  <c r="HN39" i="7"/>
  <c r="HQ39" i="7"/>
  <c r="HT39" i="7"/>
  <c r="HW39" i="7"/>
  <c r="HZ39" i="7"/>
  <c r="IC39" i="7"/>
  <c r="IF39" i="7"/>
  <c r="II39" i="7"/>
  <c r="IL39" i="7"/>
  <c r="IO39" i="7"/>
  <c r="IR39" i="7"/>
  <c r="IU39" i="7"/>
  <c r="H35" i="6"/>
  <c r="F35" i="7"/>
  <c r="I35" i="7"/>
  <c r="L35" i="7"/>
  <c r="O35" i="7"/>
  <c r="R35" i="7"/>
  <c r="U35" i="7"/>
  <c r="X35" i="7"/>
  <c r="AA35" i="7"/>
  <c r="AD35" i="7"/>
  <c r="AG35" i="7"/>
  <c r="AJ35" i="7"/>
  <c r="AM35" i="7"/>
  <c r="AP35" i="7"/>
  <c r="AS35" i="7"/>
  <c r="AV35" i="7"/>
  <c r="AY35" i="7"/>
  <c r="BB35" i="7"/>
  <c r="BE35" i="7"/>
  <c r="BH35" i="7"/>
  <c r="BK35" i="7"/>
  <c r="BN35" i="7"/>
  <c r="BQ35" i="7"/>
  <c r="BT35" i="7"/>
  <c r="BW35" i="7"/>
  <c r="BZ35" i="7"/>
  <c r="CC35" i="7"/>
  <c r="CF35" i="7"/>
  <c r="CI35" i="7"/>
  <c r="CL35" i="7"/>
  <c r="CO35" i="7"/>
  <c r="CR35" i="7"/>
  <c r="CU35" i="7"/>
  <c r="CX35" i="7"/>
  <c r="DA35" i="7"/>
  <c r="DD35" i="7"/>
  <c r="DG35" i="7"/>
  <c r="DJ35" i="7"/>
  <c r="DM35" i="7"/>
  <c r="DP35" i="7"/>
  <c r="DS35" i="7"/>
  <c r="DV35" i="7"/>
  <c r="DY35" i="7"/>
  <c r="EB35" i="7"/>
  <c r="EE35" i="7"/>
  <c r="EH35" i="7"/>
  <c r="EK35" i="7"/>
  <c r="EN35" i="7"/>
  <c r="EQ35" i="7"/>
  <c r="ET35" i="7"/>
  <c r="EW35" i="7"/>
  <c r="EZ35" i="7"/>
  <c r="FC35" i="7"/>
  <c r="FF35" i="7"/>
  <c r="FI35" i="7"/>
  <c r="FL35" i="7"/>
  <c r="FO35" i="7"/>
  <c r="FR35" i="7"/>
  <c r="FU35" i="7"/>
  <c r="FX35" i="7"/>
  <c r="GA35" i="7"/>
  <c r="GD35" i="7"/>
  <c r="GG35" i="7"/>
  <c r="GJ35" i="7"/>
  <c r="GM35" i="7"/>
  <c r="GP35" i="7"/>
  <c r="GS35" i="7"/>
  <c r="GV35" i="7"/>
  <c r="GY35" i="7"/>
  <c r="HB35" i="7"/>
  <c r="HE35" i="7"/>
  <c r="HH35" i="7"/>
  <c r="HK35" i="7"/>
  <c r="HN35" i="7"/>
  <c r="HQ35" i="7"/>
  <c r="HT35" i="7"/>
  <c r="HW35" i="7"/>
  <c r="HZ35" i="7"/>
  <c r="IC35" i="7"/>
  <c r="IF35" i="7"/>
  <c r="II35" i="7"/>
  <c r="IL35" i="7"/>
  <c r="IO35" i="7"/>
  <c r="IR35" i="7"/>
  <c r="IU35" i="7"/>
  <c r="F23" i="7"/>
  <c r="I23" i="7"/>
  <c r="L23" i="7"/>
  <c r="O23" i="7"/>
  <c r="R23" i="7"/>
  <c r="U23" i="7"/>
  <c r="X23" i="7"/>
  <c r="AA23" i="7"/>
  <c r="AD23" i="7"/>
  <c r="AG23" i="7"/>
  <c r="AJ23" i="7"/>
  <c r="AM23" i="7"/>
  <c r="AP23" i="7"/>
  <c r="AS23" i="7"/>
  <c r="AV23" i="7"/>
  <c r="AY23" i="7"/>
  <c r="BB23" i="7"/>
  <c r="BE23" i="7"/>
  <c r="BH23" i="7"/>
  <c r="BK23" i="7"/>
  <c r="BN23" i="7"/>
  <c r="BQ23" i="7"/>
  <c r="BT23" i="7"/>
  <c r="BW23" i="7"/>
  <c r="BZ23" i="7"/>
  <c r="CC23" i="7"/>
  <c r="CF23" i="7"/>
  <c r="CI23" i="7"/>
  <c r="CL23" i="7"/>
  <c r="CO23" i="7"/>
  <c r="CR23" i="7"/>
  <c r="CU23" i="7"/>
  <c r="CX23" i="7"/>
  <c r="DA23" i="7"/>
  <c r="DD23" i="7"/>
  <c r="DG23" i="7"/>
  <c r="DJ23" i="7"/>
  <c r="DM23" i="7"/>
  <c r="DP23" i="7"/>
  <c r="DS23" i="7"/>
  <c r="DV23" i="7"/>
  <c r="DY23" i="7"/>
  <c r="EB23" i="7"/>
  <c r="EE23" i="7"/>
  <c r="EH23" i="7"/>
  <c r="EK23" i="7"/>
  <c r="EN23" i="7"/>
  <c r="EQ23" i="7"/>
  <c r="ET23" i="7"/>
  <c r="EW23" i="7"/>
  <c r="EZ23" i="7"/>
  <c r="FC23" i="7"/>
  <c r="FF23" i="7"/>
  <c r="FI23" i="7"/>
  <c r="FL23" i="7"/>
  <c r="FO23" i="7"/>
  <c r="FR23" i="7"/>
  <c r="FU23" i="7"/>
  <c r="FX23" i="7"/>
  <c r="GA23" i="7"/>
  <c r="GD23" i="7"/>
  <c r="GG23" i="7"/>
  <c r="GJ23" i="7"/>
  <c r="GM23" i="7"/>
  <c r="GP23" i="7"/>
  <c r="GS23" i="7"/>
  <c r="GV23" i="7"/>
  <c r="GY23" i="7"/>
  <c r="HB23" i="7"/>
  <c r="HE23" i="7"/>
  <c r="HH23" i="7"/>
  <c r="HK23" i="7"/>
  <c r="HN23" i="7"/>
  <c r="HQ23" i="7"/>
  <c r="HT23" i="7"/>
  <c r="HW23" i="7"/>
  <c r="HZ23" i="7"/>
  <c r="IC23" i="7"/>
  <c r="IF23" i="7"/>
  <c r="II23" i="7"/>
  <c r="IL23" i="7"/>
  <c r="IO23" i="7"/>
  <c r="IR23" i="7"/>
  <c r="IU23" i="7"/>
  <c r="C19" i="7"/>
  <c r="H20" i="6"/>
  <c r="F13" i="6"/>
  <c r="H13" i="6"/>
  <c r="F20" i="6"/>
  <c r="H24" i="6"/>
  <c r="F23" i="6"/>
  <c r="H23" i="6"/>
  <c r="F24" i="6"/>
  <c r="F52" i="6"/>
  <c r="F51" i="6"/>
  <c r="F50" i="6"/>
  <c r="F49" i="6"/>
  <c r="F48" i="6"/>
  <c r="F47" i="6"/>
  <c r="F46" i="6"/>
  <c r="F45" i="6"/>
  <c r="F44" i="6"/>
  <c r="F43" i="6"/>
  <c r="F42" i="6"/>
  <c r="F41" i="6"/>
  <c r="F40" i="6"/>
  <c r="F39" i="6"/>
  <c r="F38" i="6"/>
  <c r="F37" i="6"/>
  <c r="F36" i="6"/>
  <c r="F35" i="6"/>
  <c r="F34" i="6"/>
  <c r="F33" i="6"/>
  <c r="F32" i="6"/>
  <c r="F31" i="6"/>
  <c r="F30" i="6"/>
  <c r="F29" i="6"/>
  <c r="F28" i="6"/>
  <c r="F27" i="6"/>
  <c r="F26" i="6"/>
  <c r="F22" i="6"/>
  <c r="I19" i="6"/>
  <c r="E26" i="7" l="1"/>
  <c r="H26" i="7"/>
  <c r="K26" i="7"/>
  <c r="N26" i="7"/>
  <c r="Q26" i="7"/>
  <c r="T26" i="7"/>
  <c r="W26" i="7"/>
  <c r="Z26" i="7"/>
  <c r="AC26" i="7"/>
  <c r="AF26" i="7"/>
  <c r="AI26" i="7"/>
  <c r="AL26" i="7"/>
  <c r="AO26" i="7"/>
  <c r="AR26" i="7"/>
  <c r="AU26" i="7"/>
  <c r="AX26" i="7"/>
  <c r="BA26" i="7"/>
  <c r="BD26" i="7"/>
  <c r="BG26" i="7"/>
  <c r="BJ26" i="7"/>
  <c r="BM26" i="7"/>
  <c r="BP26" i="7"/>
  <c r="BS26" i="7"/>
  <c r="BV26" i="7"/>
  <c r="BY26" i="7"/>
  <c r="CB26" i="7"/>
  <c r="CE26" i="7"/>
  <c r="CH26" i="7"/>
  <c r="CK26" i="7"/>
  <c r="CN26" i="7"/>
  <c r="CQ26" i="7"/>
  <c r="CT26" i="7"/>
  <c r="CW26" i="7"/>
  <c r="CZ26" i="7"/>
  <c r="DC26" i="7"/>
  <c r="DF26" i="7"/>
  <c r="DI26" i="7"/>
  <c r="DL26" i="7"/>
  <c r="DO26" i="7"/>
  <c r="DR26" i="7"/>
  <c r="DU26" i="7"/>
  <c r="DX26" i="7"/>
  <c r="EA26" i="7"/>
  <c r="ED26" i="7"/>
  <c r="EG26" i="7"/>
  <c r="EJ26" i="7"/>
  <c r="EP26" i="7"/>
  <c r="EV26" i="7"/>
  <c r="FB26" i="7"/>
  <c r="FH26" i="7"/>
  <c r="FN26" i="7"/>
  <c r="FT26" i="7"/>
  <c r="FZ26" i="7"/>
  <c r="GF26" i="7"/>
  <c r="GL26" i="7"/>
  <c r="GR26" i="7"/>
  <c r="GX26" i="7"/>
  <c r="HD26" i="7"/>
  <c r="HJ26" i="7"/>
  <c r="HP26" i="7"/>
  <c r="HV26" i="7"/>
  <c r="IB26" i="7"/>
  <c r="IH26" i="7"/>
  <c r="IN26" i="7"/>
  <c r="IT26" i="7"/>
  <c r="EM26" i="7"/>
  <c r="ES26" i="7"/>
  <c r="EY26" i="7"/>
  <c r="FE26" i="7"/>
  <c r="FK26" i="7"/>
  <c r="FQ26" i="7"/>
  <c r="FW26" i="7"/>
  <c r="GC26" i="7"/>
  <c r="GI26" i="7"/>
  <c r="GO26" i="7"/>
  <c r="GU26" i="7"/>
  <c r="HA26" i="7"/>
  <c r="HG26" i="7"/>
  <c r="HM26" i="7"/>
  <c r="HS26" i="7"/>
  <c r="HY26" i="7"/>
  <c r="IE26" i="7"/>
  <c r="IK26" i="7"/>
  <c r="IQ26" i="7"/>
  <c r="E30" i="7"/>
  <c r="H30" i="7"/>
  <c r="K30" i="7"/>
  <c r="N30" i="7"/>
  <c r="Q30" i="7"/>
  <c r="T30" i="7"/>
  <c r="W30" i="7"/>
  <c r="Z30" i="7"/>
  <c r="AC30" i="7"/>
  <c r="AF30" i="7"/>
  <c r="AI30" i="7"/>
  <c r="AL30" i="7"/>
  <c r="AO30" i="7"/>
  <c r="AR30" i="7"/>
  <c r="AU30" i="7"/>
  <c r="AX30" i="7"/>
  <c r="BA30" i="7"/>
  <c r="BD30" i="7"/>
  <c r="BG30" i="7"/>
  <c r="BJ30" i="7"/>
  <c r="BM30" i="7"/>
  <c r="BP30" i="7"/>
  <c r="BS30" i="7"/>
  <c r="BV30" i="7"/>
  <c r="BY30" i="7"/>
  <c r="CB30" i="7"/>
  <c r="CE30" i="7"/>
  <c r="CH30" i="7"/>
  <c r="CK30" i="7"/>
  <c r="CN30" i="7"/>
  <c r="CQ30" i="7"/>
  <c r="CT30" i="7"/>
  <c r="CW30" i="7"/>
  <c r="CZ30" i="7"/>
  <c r="DC30" i="7"/>
  <c r="DF30" i="7"/>
  <c r="DI30" i="7"/>
  <c r="DL30" i="7"/>
  <c r="DO30" i="7"/>
  <c r="DR30" i="7"/>
  <c r="DU30" i="7"/>
  <c r="DX30" i="7"/>
  <c r="EA30" i="7"/>
  <c r="ED30" i="7"/>
  <c r="EG30" i="7"/>
  <c r="EJ30" i="7"/>
  <c r="EM30" i="7"/>
  <c r="EP30" i="7"/>
  <c r="ES30" i="7"/>
  <c r="EV30" i="7"/>
  <c r="EY30" i="7"/>
  <c r="FB30" i="7"/>
  <c r="FE30" i="7"/>
  <c r="FH30" i="7"/>
  <c r="FK30" i="7"/>
  <c r="FN30" i="7"/>
  <c r="FQ30" i="7"/>
  <c r="FT30" i="7"/>
  <c r="FW30" i="7"/>
  <c r="FZ30" i="7"/>
  <c r="GC30" i="7"/>
  <c r="GF30" i="7"/>
  <c r="GI30" i="7"/>
  <c r="GL30" i="7"/>
  <c r="GO30" i="7"/>
  <c r="GR30" i="7"/>
  <c r="GU30" i="7"/>
  <c r="GX30" i="7"/>
  <c r="HA30" i="7"/>
  <c r="HD30" i="7"/>
  <c r="HG30" i="7"/>
  <c r="HJ30" i="7"/>
  <c r="HM30" i="7"/>
  <c r="HP30" i="7"/>
  <c r="HS30" i="7"/>
  <c r="HV30" i="7"/>
  <c r="HY30" i="7"/>
  <c r="IB30" i="7"/>
  <c r="IE30" i="7"/>
  <c r="IH30" i="7"/>
  <c r="IK30" i="7"/>
  <c r="IN30" i="7"/>
  <c r="IQ30" i="7"/>
  <c r="IT30" i="7"/>
  <c r="E34" i="7"/>
  <c r="H34" i="7"/>
  <c r="K34" i="7"/>
  <c r="N34" i="7"/>
  <c r="Q34" i="7"/>
  <c r="T34" i="7"/>
  <c r="W34" i="7"/>
  <c r="Z34" i="7"/>
  <c r="AC34" i="7"/>
  <c r="AF34" i="7"/>
  <c r="AI34" i="7"/>
  <c r="AL34" i="7"/>
  <c r="AO34" i="7"/>
  <c r="AR34" i="7"/>
  <c r="AU34" i="7"/>
  <c r="AX34" i="7"/>
  <c r="BA34" i="7"/>
  <c r="BD34" i="7"/>
  <c r="BG34" i="7"/>
  <c r="BJ34" i="7"/>
  <c r="BM34" i="7"/>
  <c r="BP34" i="7"/>
  <c r="BS34" i="7"/>
  <c r="BV34" i="7"/>
  <c r="BY34" i="7"/>
  <c r="CB34" i="7"/>
  <c r="CE34" i="7"/>
  <c r="CH34" i="7"/>
  <c r="CK34" i="7"/>
  <c r="CN34" i="7"/>
  <c r="CQ34" i="7"/>
  <c r="CT34" i="7"/>
  <c r="CW34" i="7"/>
  <c r="CZ34" i="7"/>
  <c r="DC34" i="7"/>
  <c r="DF34" i="7"/>
  <c r="DI34" i="7"/>
  <c r="DL34" i="7"/>
  <c r="DO34" i="7"/>
  <c r="DR34" i="7"/>
  <c r="DU34" i="7"/>
  <c r="DX34" i="7"/>
  <c r="EA34" i="7"/>
  <c r="ED34" i="7"/>
  <c r="EG34" i="7"/>
  <c r="EJ34" i="7"/>
  <c r="EM34" i="7"/>
  <c r="EP34" i="7"/>
  <c r="ES34" i="7"/>
  <c r="EV34" i="7"/>
  <c r="EY34" i="7"/>
  <c r="FB34" i="7"/>
  <c r="FE34" i="7"/>
  <c r="FH34" i="7"/>
  <c r="FK34" i="7"/>
  <c r="FN34" i="7"/>
  <c r="FQ34" i="7"/>
  <c r="FT34" i="7"/>
  <c r="FW34" i="7"/>
  <c r="FZ34" i="7"/>
  <c r="GC34" i="7"/>
  <c r="GF34" i="7"/>
  <c r="GI34" i="7"/>
  <c r="GL34" i="7"/>
  <c r="GO34" i="7"/>
  <c r="GR34" i="7"/>
  <c r="GU34" i="7"/>
  <c r="GX34" i="7"/>
  <c r="HA34" i="7"/>
  <c r="HD34" i="7"/>
  <c r="HG34" i="7"/>
  <c r="HJ34" i="7"/>
  <c r="HM34" i="7"/>
  <c r="HP34" i="7"/>
  <c r="HS34" i="7"/>
  <c r="HV34" i="7"/>
  <c r="HY34" i="7"/>
  <c r="IB34" i="7"/>
  <c r="IE34" i="7"/>
  <c r="IH34" i="7"/>
  <c r="IK34" i="7"/>
  <c r="IN34" i="7"/>
  <c r="IQ34" i="7"/>
  <c r="IT34" i="7"/>
  <c r="E36" i="7"/>
  <c r="H36" i="7"/>
  <c r="K36" i="7"/>
  <c r="N36" i="7"/>
  <c r="Q36" i="7"/>
  <c r="T36" i="7"/>
  <c r="W36" i="7"/>
  <c r="Z36" i="7"/>
  <c r="AC36" i="7"/>
  <c r="AF36" i="7"/>
  <c r="AI36" i="7"/>
  <c r="AL36" i="7"/>
  <c r="AO36" i="7"/>
  <c r="AR36" i="7"/>
  <c r="AU36" i="7"/>
  <c r="AX36" i="7"/>
  <c r="BA36" i="7"/>
  <c r="BD36" i="7"/>
  <c r="BG36" i="7"/>
  <c r="BJ36" i="7"/>
  <c r="BM36" i="7"/>
  <c r="BP36" i="7"/>
  <c r="BS36" i="7"/>
  <c r="BV36" i="7"/>
  <c r="BY36" i="7"/>
  <c r="CB36" i="7"/>
  <c r="CE36" i="7"/>
  <c r="CH36" i="7"/>
  <c r="CK36" i="7"/>
  <c r="CN36" i="7"/>
  <c r="CQ36" i="7"/>
  <c r="CT36" i="7"/>
  <c r="CW36" i="7"/>
  <c r="CZ36" i="7"/>
  <c r="DC36" i="7"/>
  <c r="DF36" i="7"/>
  <c r="DI36" i="7"/>
  <c r="DL36" i="7"/>
  <c r="DO36" i="7"/>
  <c r="DR36" i="7"/>
  <c r="DU36" i="7"/>
  <c r="DX36" i="7"/>
  <c r="EA36" i="7"/>
  <c r="ED36" i="7"/>
  <c r="EG36" i="7"/>
  <c r="EJ36" i="7"/>
  <c r="EM36" i="7"/>
  <c r="EP36" i="7"/>
  <c r="ES36" i="7"/>
  <c r="EV36" i="7"/>
  <c r="EY36" i="7"/>
  <c r="FB36" i="7"/>
  <c r="FE36" i="7"/>
  <c r="FH36" i="7"/>
  <c r="FK36" i="7"/>
  <c r="FN36" i="7"/>
  <c r="FQ36" i="7"/>
  <c r="FT36" i="7"/>
  <c r="FW36" i="7"/>
  <c r="FZ36" i="7"/>
  <c r="GC36" i="7"/>
  <c r="GF36" i="7"/>
  <c r="GI36" i="7"/>
  <c r="GL36" i="7"/>
  <c r="GO36" i="7"/>
  <c r="GR36" i="7"/>
  <c r="GU36" i="7"/>
  <c r="GX36" i="7"/>
  <c r="HA36" i="7"/>
  <c r="HD36" i="7"/>
  <c r="HG36" i="7"/>
  <c r="HJ36" i="7"/>
  <c r="HM36" i="7"/>
  <c r="HP36" i="7"/>
  <c r="HS36" i="7"/>
  <c r="HV36" i="7"/>
  <c r="HY36" i="7"/>
  <c r="IB36" i="7"/>
  <c r="IE36" i="7"/>
  <c r="IH36" i="7"/>
  <c r="IK36" i="7"/>
  <c r="IN36" i="7"/>
  <c r="IQ36" i="7"/>
  <c r="IT36" i="7"/>
  <c r="H40" i="7"/>
  <c r="N40" i="7"/>
  <c r="T40" i="7"/>
  <c r="Z40" i="7"/>
  <c r="AF40" i="7"/>
  <c r="AL40" i="7"/>
  <c r="AR40" i="7"/>
  <c r="AX40" i="7"/>
  <c r="BD40" i="7"/>
  <c r="BJ40" i="7"/>
  <c r="BP40" i="7"/>
  <c r="BV40" i="7"/>
  <c r="CB40" i="7"/>
  <c r="CH40" i="7"/>
  <c r="E40" i="7"/>
  <c r="K40" i="7"/>
  <c r="Q40" i="7"/>
  <c r="W40" i="7"/>
  <c r="AC40" i="7"/>
  <c r="AI40" i="7"/>
  <c r="AO40" i="7"/>
  <c r="AU40" i="7"/>
  <c r="BA40" i="7"/>
  <c r="BG40" i="7"/>
  <c r="BM40" i="7"/>
  <c r="BS40" i="7"/>
  <c r="BY40" i="7"/>
  <c r="CE40" i="7"/>
  <c r="CK40" i="7"/>
  <c r="CN40" i="7"/>
  <c r="CQ40" i="7"/>
  <c r="CT40" i="7"/>
  <c r="CW40" i="7"/>
  <c r="CZ40" i="7"/>
  <c r="DC40" i="7"/>
  <c r="DF40" i="7"/>
  <c r="DI40" i="7"/>
  <c r="DL40" i="7"/>
  <c r="DO40" i="7"/>
  <c r="DR40" i="7"/>
  <c r="DU40" i="7"/>
  <c r="DX40" i="7"/>
  <c r="EA40" i="7"/>
  <c r="ED40" i="7"/>
  <c r="EG40" i="7"/>
  <c r="EJ40" i="7"/>
  <c r="EM40" i="7"/>
  <c r="EP40" i="7"/>
  <c r="ES40" i="7"/>
  <c r="EV40" i="7"/>
  <c r="EY40" i="7"/>
  <c r="FB40" i="7"/>
  <c r="FE40" i="7"/>
  <c r="FH40" i="7"/>
  <c r="FK40" i="7"/>
  <c r="FN40" i="7"/>
  <c r="FQ40" i="7"/>
  <c r="FT40" i="7"/>
  <c r="FW40" i="7"/>
  <c r="FZ40" i="7"/>
  <c r="GC40" i="7"/>
  <c r="GF40" i="7"/>
  <c r="GI40" i="7"/>
  <c r="GL40" i="7"/>
  <c r="GO40" i="7"/>
  <c r="GR40" i="7"/>
  <c r="GU40" i="7"/>
  <c r="GX40" i="7"/>
  <c r="HA40" i="7"/>
  <c r="HD40" i="7"/>
  <c r="HG40" i="7"/>
  <c r="HJ40" i="7"/>
  <c r="HM40" i="7"/>
  <c r="HP40" i="7"/>
  <c r="HS40" i="7"/>
  <c r="HV40" i="7"/>
  <c r="HY40" i="7"/>
  <c r="IB40" i="7"/>
  <c r="IE40" i="7"/>
  <c r="IH40" i="7"/>
  <c r="IK40" i="7"/>
  <c r="IN40" i="7"/>
  <c r="IQ40" i="7"/>
  <c r="IT40" i="7"/>
  <c r="E46" i="7"/>
  <c r="H46" i="7"/>
  <c r="K46" i="7"/>
  <c r="N46" i="7"/>
  <c r="Q46" i="7"/>
  <c r="T46" i="7"/>
  <c r="W46" i="7"/>
  <c r="Z46" i="7"/>
  <c r="AC46" i="7"/>
  <c r="AF46" i="7"/>
  <c r="AI46" i="7"/>
  <c r="AL46" i="7"/>
  <c r="AO46" i="7"/>
  <c r="AR46" i="7"/>
  <c r="AU46" i="7"/>
  <c r="AX46" i="7"/>
  <c r="BA46" i="7"/>
  <c r="BD46" i="7"/>
  <c r="BG46" i="7"/>
  <c r="BJ46" i="7"/>
  <c r="BM46" i="7"/>
  <c r="BP46" i="7"/>
  <c r="BS46" i="7"/>
  <c r="BV46" i="7"/>
  <c r="BY46" i="7"/>
  <c r="CB46" i="7"/>
  <c r="CE46" i="7"/>
  <c r="CH46" i="7"/>
  <c r="CK46" i="7"/>
  <c r="CN46" i="7"/>
  <c r="CQ46" i="7"/>
  <c r="CT46" i="7"/>
  <c r="CW46" i="7"/>
  <c r="CZ46" i="7"/>
  <c r="DC46" i="7"/>
  <c r="DF46" i="7"/>
  <c r="DI46" i="7"/>
  <c r="DL46" i="7"/>
  <c r="DO46" i="7"/>
  <c r="DR46" i="7"/>
  <c r="DU46" i="7"/>
  <c r="DX46" i="7"/>
  <c r="EA46" i="7"/>
  <c r="ED46" i="7"/>
  <c r="EG46" i="7"/>
  <c r="EJ46" i="7"/>
  <c r="EM46" i="7"/>
  <c r="EP46" i="7"/>
  <c r="ES46" i="7"/>
  <c r="EV46" i="7"/>
  <c r="EY46" i="7"/>
  <c r="FB46" i="7"/>
  <c r="FE46" i="7"/>
  <c r="FH46" i="7"/>
  <c r="FK46" i="7"/>
  <c r="FN46" i="7"/>
  <c r="FQ46" i="7"/>
  <c r="FT46" i="7"/>
  <c r="FW46" i="7"/>
  <c r="FZ46" i="7"/>
  <c r="GC46" i="7"/>
  <c r="GF46" i="7"/>
  <c r="GI46" i="7"/>
  <c r="GL46" i="7"/>
  <c r="GO46" i="7"/>
  <c r="GR46" i="7"/>
  <c r="GU46" i="7"/>
  <c r="GX46" i="7"/>
  <c r="HA46" i="7"/>
  <c r="HD46" i="7"/>
  <c r="HG46" i="7"/>
  <c r="HJ46" i="7"/>
  <c r="HM46" i="7"/>
  <c r="HP46" i="7"/>
  <c r="HS46" i="7"/>
  <c r="HV46" i="7"/>
  <c r="HY46" i="7"/>
  <c r="IB46" i="7"/>
  <c r="IE46" i="7"/>
  <c r="IH46" i="7"/>
  <c r="IK46" i="7"/>
  <c r="IN46" i="7"/>
  <c r="IQ46" i="7"/>
  <c r="IT46" i="7"/>
  <c r="E50" i="7"/>
  <c r="H50" i="7"/>
  <c r="K50" i="7"/>
  <c r="N50" i="7"/>
  <c r="Q50" i="7"/>
  <c r="T50" i="7"/>
  <c r="W50" i="7"/>
  <c r="Z50" i="7"/>
  <c r="AC50" i="7"/>
  <c r="AF50" i="7"/>
  <c r="AI50" i="7"/>
  <c r="AL50" i="7"/>
  <c r="AO50" i="7"/>
  <c r="AR50" i="7"/>
  <c r="AU50" i="7"/>
  <c r="AX50" i="7"/>
  <c r="BA50" i="7"/>
  <c r="BD50" i="7"/>
  <c r="BG50" i="7"/>
  <c r="BJ50" i="7"/>
  <c r="BM50" i="7"/>
  <c r="BP50" i="7"/>
  <c r="BS50" i="7"/>
  <c r="BV50" i="7"/>
  <c r="BY50" i="7"/>
  <c r="CB50" i="7"/>
  <c r="CE50" i="7"/>
  <c r="CH50" i="7"/>
  <c r="CK50" i="7"/>
  <c r="CN50" i="7"/>
  <c r="CQ50" i="7"/>
  <c r="CT50" i="7"/>
  <c r="CW50" i="7"/>
  <c r="CZ50" i="7"/>
  <c r="DC50" i="7"/>
  <c r="DF50" i="7"/>
  <c r="DI50" i="7"/>
  <c r="DL50" i="7"/>
  <c r="DO50" i="7"/>
  <c r="DR50" i="7"/>
  <c r="DU50" i="7"/>
  <c r="DX50" i="7"/>
  <c r="EA50" i="7"/>
  <c r="ED50" i="7"/>
  <c r="EG50" i="7"/>
  <c r="EJ50" i="7"/>
  <c r="EM50" i="7"/>
  <c r="EP50" i="7"/>
  <c r="ES50" i="7"/>
  <c r="EV50" i="7"/>
  <c r="EY50" i="7"/>
  <c r="FB50" i="7"/>
  <c r="FE50" i="7"/>
  <c r="FH50" i="7"/>
  <c r="FK50" i="7"/>
  <c r="FN50" i="7"/>
  <c r="FQ50" i="7"/>
  <c r="FT50" i="7"/>
  <c r="FW50" i="7"/>
  <c r="FZ50" i="7"/>
  <c r="GC50" i="7"/>
  <c r="GF50" i="7"/>
  <c r="GI50" i="7"/>
  <c r="GL50" i="7"/>
  <c r="GO50" i="7"/>
  <c r="GR50" i="7"/>
  <c r="GU50" i="7"/>
  <c r="GX50" i="7"/>
  <c r="HA50" i="7"/>
  <c r="HD50" i="7"/>
  <c r="HG50" i="7"/>
  <c r="HJ50" i="7"/>
  <c r="HM50" i="7"/>
  <c r="HP50" i="7"/>
  <c r="HS50" i="7"/>
  <c r="HV50" i="7"/>
  <c r="HY50" i="7"/>
  <c r="IB50" i="7"/>
  <c r="IE50" i="7"/>
  <c r="IH50" i="7"/>
  <c r="IK50" i="7"/>
  <c r="IN50" i="7"/>
  <c r="IQ50" i="7"/>
  <c r="IT50" i="7"/>
  <c r="E22" i="7"/>
  <c r="H22" i="7"/>
  <c r="K22" i="7"/>
  <c r="N22" i="7"/>
  <c r="Q22" i="7"/>
  <c r="T22" i="7"/>
  <c r="W22" i="7"/>
  <c r="Z22" i="7"/>
  <c r="AC22" i="7"/>
  <c r="AF22" i="7"/>
  <c r="AI22" i="7"/>
  <c r="AL22" i="7"/>
  <c r="AO22" i="7"/>
  <c r="AR22" i="7"/>
  <c r="AU22" i="7"/>
  <c r="AX22" i="7"/>
  <c r="BA22" i="7"/>
  <c r="BD22" i="7"/>
  <c r="BG22" i="7"/>
  <c r="BJ22" i="7"/>
  <c r="BM22" i="7"/>
  <c r="BP22" i="7"/>
  <c r="BS22" i="7"/>
  <c r="BV22" i="7"/>
  <c r="BY22" i="7"/>
  <c r="CB22" i="7"/>
  <c r="CE22" i="7"/>
  <c r="CH22" i="7"/>
  <c r="CK22" i="7"/>
  <c r="CN22" i="7"/>
  <c r="CQ22" i="7"/>
  <c r="CT22" i="7"/>
  <c r="CW22" i="7"/>
  <c r="CZ22" i="7"/>
  <c r="DC22" i="7"/>
  <c r="DF22" i="7"/>
  <c r="DI22" i="7"/>
  <c r="DL22" i="7"/>
  <c r="DO22" i="7"/>
  <c r="DR22" i="7"/>
  <c r="DU22" i="7"/>
  <c r="DX22" i="7"/>
  <c r="EA22" i="7"/>
  <c r="ED22" i="7"/>
  <c r="EG22" i="7"/>
  <c r="EJ22" i="7"/>
  <c r="EM22" i="7"/>
  <c r="EP22" i="7"/>
  <c r="ES22" i="7"/>
  <c r="EV22" i="7"/>
  <c r="EY22" i="7"/>
  <c r="FB22" i="7"/>
  <c r="FE22" i="7"/>
  <c r="FH22" i="7"/>
  <c r="FK22" i="7"/>
  <c r="FN22" i="7"/>
  <c r="FQ22" i="7"/>
  <c r="FT22" i="7"/>
  <c r="FW22" i="7"/>
  <c r="FZ22" i="7"/>
  <c r="GC22" i="7"/>
  <c r="GF22" i="7"/>
  <c r="GI22" i="7"/>
  <c r="GL22" i="7"/>
  <c r="GO22" i="7"/>
  <c r="GR22" i="7"/>
  <c r="GU22" i="7"/>
  <c r="GX22" i="7"/>
  <c r="HA22" i="7"/>
  <c r="HD22" i="7"/>
  <c r="HG22" i="7"/>
  <c r="HJ22" i="7"/>
  <c r="HM22" i="7"/>
  <c r="HP22" i="7"/>
  <c r="HS22" i="7"/>
  <c r="HV22" i="7"/>
  <c r="HY22" i="7"/>
  <c r="IB22" i="7"/>
  <c r="IE22" i="7"/>
  <c r="IH22" i="7"/>
  <c r="IK22" i="7"/>
  <c r="IN22" i="7"/>
  <c r="IQ22" i="7"/>
  <c r="IT22" i="7"/>
  <c r="H27" i="7"/>
  <c r="N27" i="7"/>
  <c r="T27" i="7"/>
  <c r="Z27" i="7"/>
  <c r="AF27" i="7"/>
  <c r="AL27" i="7"/>
  <c r="AR27" i="7"/>
  <c r="AX27" i="7"/>
  <c r="BD27" i="7"/>
  <c r="BJ27" i="7"/>
  <c r="BP27" i="7"/>
  <c r="BV27" i="7"/>
  <c r="CB27" i="7"/>
  <c r="CH27" i="7"/>
  <c r="CN27" i="7"/>
  <c r="CT27" i="7"/>
  <c r="CZ27" i="7"/>
  <c r="DF27" i="7"/>
  <c r="DL27" i="7"/>
  <c r="DR27" i="7"/>
  <c r="DX27" i="7"/>
  <c r="ED27" i="7"/>
  <c r="EJ27" i="7"/>
  <c r="EP27" i="7"/>
  <c r="EV27" i="7"/>
  <c r="FB27" i="7"/>
  <c r="FH27" i="7"/>
  <c r="FN27" i="7"/>
  <c r="FT27" i="7"/>
  <c r="FZ27" i="7"/>
  <c r="GF27" i="7"/>
  <c r="GL27" i="7"/>
  <c r="GR27" i="7"/>
  <c r="GX27" i="7"/>
  <c r="HD27" i="7"/>
  <c r="HJ27" i="7"/>
  <c r="HP27" i="7"/>
  <c r="HV27" i="7"/>
  <c r="IB27" i="7"/>
  <c r="IH27" i="7"/>
  <c r="IN27" i="7"/>
  <c r="IT27" i="7"/>
  <c r="E27" i="7"/>
  <c r="K27" i="7"/>
  <c r="Q27" i="7"/>
  <c r="W27" i="7"/>
  <c r="AC27" i="7"/>
  <c r="AI27" i="7"/>
  <c r="AO27" i="7"/>
  <c r="AU27" i="7"/>
  <c r="BA27" i="7"/>
  <c r="BG27" i="7"/>
  <c r="BM27" i="7"/>
  <c r="BS27" i="7"/>
  <c r="BY27" i="7"/>
  <c r="CE27" i="7"/>
  <c r="CK27" i="7"/>
  <c r="CQ27" i="7"/>
  <c r="CW27" i="7"/>
  <c r="DC27" i="7"/>
  <c r="DI27" i="7"/>
  <c r="DO27" i="7"/>
  <c r="DU27" i="7"/>
  <c r="EA27" i="7"/>
  <c r="EG27" i="7"/>
  <c r="EM27" i="7"/>
  <c r="ES27" i="7"/>
  <c r="EY27" i="7"/>
  <c r="FE27" i="7"/>
  <c r="FK27" i="7"/>
  <c r="FQ27" i="7"/>
  <c r="FW27" i="7"/>
  <c r="GC27" i="7"/>
  <c r="GI27" i="7"/>
  <c r="GO27" i="7"/>
  <c r="GU27" i="7"/>
  <c r="HA27" i="7"/>
  <c r="HG27" i="7"/>
  <c r="HM27" i="7"/>
  <c r="HS27" i="7"/>
  <c r="HY27" i="7"/>
  <c r="IE27" i="7"/>
  <c r="IK27" i="7"/>
  <c r="IQ27" i="7"/>
  <c r="H29" i="7"/>
  <c r="N29" i="7"/>
  <c r="T29" i="7"/>
  <c r="Z29" i="7"/>
  <c r="AF29" i="7"/>
  <c r="AL29" i="7"/>
  <c r="AR29" i="7"/>
  <c r="AX29" i="7"/>
  <c r="BD29" i="7"/>
  <c r="BJ29" i="7"/>
  <c r="BP29" i="7"/>
  <c r="BV29" i="7"/>
  <c r="CB29" i="7"/>
  <c r="CH29" i="7"/>
  <c r="CN29" i="7"/>
  <c r="CT29" i="7"/>
  <c r="CZ29" i="7"/>
  <c r="DF29" i="7"/>
  <c r="DL29" i="7"/>
  <c r="DR29" i="7"/>
  <c r="DX29" i="7"/>
  <c r="ED29" i="7"/>
  <c r="EJ29" i="7"/>
  <c r="EP29" i="7"/>
  <c r="EV29" i="7"/>
  <c r="FB29" i="7"/>
  <c r="FH29" i="7"/>
  <c r="FN29" i="7"/>
  <c r="FT29" i="7"/>
  <c r="FZ29" i="7"/>
  <c r="GF29" i="7"/>
  <c r="E29" i="7"/>
  <c r="K29" i="7"/>
  <c r="Q29" i="7"/>
  <c r="W29" i="7"/>
  <c r="AC29" i="7"/>
  <c r="AI29" i="7"/>
  <c r="AO29" i="7"/>
  <c r="AU29" i="7"/>
  <c r="BA29" i="7"/>
  <c r="BG29" i="7"/>
  <c r="BM29" i="7"/>
  <c r="BS29" i="7"/>
  <c r="BY29" i="7"/>
  <c r="CE29" i="7"/>
  <c r="CK29" i="7"/>
  <c r="CQ29" i="7"/>
  <c r="CW29" i="7"/>
  <c r="DC29" i="7"/>
  <c r="DI29" i="7"/>
  <c r="DO29" i="7"/>
  <c r="DU29" i="7"/>
  <c r="EA29" i="7"/>
  <c r="EG29" i="7"/>
  <c r="EM29" i="7"/>
  <c r="ES29" i="7"/>
  <c r="EY29" i="7"/>
  <c r="FE29" i="7"/>
  <c r="FK29" i="7"/>
  <c r="FQ29" i="7"/>
  <c r="FW29" i="7"/>
  <c r="GC29" i="7"/>
  <c r="GI29" i="7"/>
  <c r="GL29" i="7"/>
  <c r="GO29" i="7"/>
  <c r="GR29" i="7"/>
  <c r="GU29" i="7"/>
  <c r="GX29" i="7"/>
  <c r="HA29" i="7"/>
  <c r="HD29" i="7"/>
  <c r="HG29" i="7"/>
  <c r="HJ29" i="7"/>
  <c r="HM29" i="7"/>
  <c r="HP29" i="7"/>
  <c r="HS29" i="7"/>
  <c r="HV29" i="7"/>
  <c r="HY29" i="7"/>
  <c r="IB29" i="7"/>
  <c r="IE29" i="7"/>
  <c r="IH29" i="7"/>
  <c r="IK29" i="7"/>
  <c r="IN29" i="7"/>
  <c r="IQ29" i="7"/>
  <c r="IT29" i="7"/>
  <c r="E31" i="7"/>
  <c r="H31" i="7"/>
  <c r="K31" i="7"/>
  <c r="N31" i="7"/>
  <c r="Q31" i="7"/>
  <c r="T31" i="7"/>
  <c r="W31" i="7"/>
  <c r="Z31" i="7"/>
  <c r="AC31" i="7"/>
  <c r="AF31" i="7"/>
  <c r="AI31" i="7"/>
  <c r="AL31" i="7"/>
  <c r="AO31" i="7"/>
  <c r="AR31" i="7"/>
  <c r="AU31" i="7"/>
  <c r="AX31" i="7"/>
  <c r="BA31" i="7"/>
  <c r="BD31" i="7"/>
  <c r="BG31" i="7"/>
  <c r="BJ31" i="7"/>
  <c r="BM31" i="7"/>
  <c r="BP31" i="7"/>
  <c r="BS31" i="7"/>
  <c r="BV31" i="7"/>
  <c r="BY31" i="7"/>
  <c r="CB31" i="7"/>
  <c r="CE31" i="7"/>
  <c r="CH31" i="7"/>
  <c r="CK31" i="7"/>
  <c r="CN31" i="7"/>
  <c r="CQ31" i="7"/>
  <c r="CT31" i="7"/>
  <c r="CW31" i="7"/>
  <c r="CZ31" i="7"/>
  <c r="DC31" i="7"/>
  <c r="DF31" i="7"/>
  <c r="DI31" i="7"/>
  <c r="DL31" i="7"/>
  <c r="DO31" i="7"/>
  <c r="DR31" i="7"/>
  <c r="DU31" i="7"/>
  <c r="DX31" i="7"/>
  <c r="EA31" i="7"/>
  <c r="ED31" i="7"/>
  <c r="EG31" i="7"/>
  <c r="EJ31" i="7"/>
  <c r="EM31" i="7"/>
  <c r="EP31" i="7"/>
  <c r="ES31" i="7"/>
  <c r="EV31" i="7"/>
  <c r="EY31" i="7"/>
  <c r="FB31" i="7"/>
  <c r="FE31" i="7"/>
  <c r="FH31" i="7"/>
  <c r="FK31" i="7"/>
  <c r="FN31" i="7"/>
  <c r="FQ31" i="7"/>
  <c r="FT31" i="7"/>
  <c r="FW31" i="7"/>
  <c r="FZ31" i="7"/>
  <c r="GC31" i="7"/>
  <c r="GF31" i="7"/>
  <c r="GI31" i="7"/>
  <c r="GL31" i="7"/>
  <c r="GO31" i="7"/>
  <c r="GR31" i="7"/>
  <c r="GU31" i="7"/>
  <c r="GX31" i="7"/>
  <c r="HA31" i="7"/>
  <c r="HD31" i="7"/>
  <c r="HG31" i="7"/>
  <c r="HJ31" i="7"/>
  <c r="HM31" i="7"/>
  <c r="HP31" i="7"/>
  <c r="HS31" i="7"/>
  <c r="HV31" i="7"/>
  <c r="HY31" i="7"/>
  <c r="IB31" i="7"/>
  <c r="IE31" i="7"/>
  <c r="IH31" i="7"/>
  <c r="IK31" i="7"/>
  <c r="IN31" i="7"/>
  <c r="IQ31" i="7"/>
  <c r="IT31" i="7"/>
  <c r="E33" i="7"/>
  <c r="H33" i="7"/>
  <c r="K33" i="7"/>
  <c r="N33" i="7"/>
  <c r="Q33" i="7"/>
  <c r="T33" i="7"/>
  <c r="W33" i="7"/>
  <c r="Z33" i="7"/>
  <c r="AC33" i="7"/>
  <c r="AF33" i="7"/>
  <c r="AI33" i="7"/>
  <c r="AL33" i="7"/>
  <c r="AO33" i="7"/>
  <c r="AR33" i="7"/>
  <c r="AU33" i="7"/>
  <c r="AX33" i="7"/>
  <c r="BA33" i="7"/>
  <c r="BD33" i="7"/>
  <c r="BG33" i="7"/>
  <c r="BJ33" i="7"/>
  <c r="BM33" i="7"/>
  <c r="BP33" i="7"/>
  <c r="BS33" i="7"/>
  <c r="BV33" i="7"/>
  <c r="BY33" i="7"/>
  <c r="CB33" i="7"/>
  <c r="CE33" i="7"/>
  <c r="CH33" i="7"/>
  <c r="CK33" i="7"/>
  <c r="CN33" i="7"/>
  <c r="CQ33" i="7"/>
  <c r="CT33" i="7"/>
  <c r="CW33" i="7"/>
  <c r="CZ33" i="7"/>
  <c r="DC33" i="7"/>
  <c r="DF33" i="7"/>
  <c r="DI33" i="7"/>
  <c r="DL33" i="7"/>
  <c r="DO33" i="7"/>
  <c r="DR33" i="7"/>
  <c r="DU33" i="7"/>
  <c r="DX33" i="7"/>
  <c r="EA33" i="7"/>
  <c r="ED33" i="7"/>
  <c r="EG33" i="7"/>
  <c r="EJ33" i="7"/>
  <c r="EM33" i="7"/>
  <c r="EP33" i="7"/>
  <c r="ES33" i="7"/>
  <c r="EV33" i="7"/>
  <c r="EY33" i="7"/>
  <c r="FB33" i="7"/>
  <c r="FE33" i="7"/>
  <c r="FH33" i="7"/>
  <c r="FK33" i="7"/>
  <c r="FN33" i="7"/>
  <c r="FQ33" i="7"/>
  <c r="FT33" i="7"/>
  <c r="FW33" i="7"/>
  <c r="FZ33" i="7"/>
  <c r="GC33" i="7"/>
  <c r="GF33" i="7"/>
  <c r="GI33" i="7"/>
  <c r="GL33" i="7"/>
  <c r="GO33" i="7"/>
  <c r="GR33" i="7"/>
  <c r="GU33" i="7"/>
  <c r="GX33" i="7"/>
  <c r="HA33" i="7"/>
  <c r="HD33" i="7"/>
  <c r="HG33" i="7"/>
  <c r="HJ33" i="7"/>
  <c r="HM33" i="7"/>
  <c r="HP33" i="7"/>
  <c r="HS33" i="7"/>
  <c r="HV33" i="7"/>
  <c r="HY33" i="7"/>
  <c r="IB33" i="7"/>
  <c r="IE33" i="7"/>
  <c r="IH33" i="7"/>
  <c r="IK33" i="7"/>
  <c r="IN33" i="7"/>
  <c r="IQ33" i="7"/>
  <c r="IT33" i="7"/>
  <c r="E35" i="7"/>
  <c r="H35" i="7"/>
  <c r="K35" i="7"/>
  <c r="N35" i="7"/>
  <c r="Q35" i="7"/>
  <c r="T35" i="7"/>
  <c r="W35" i="7"/>
  <c r="Z35" i="7"/>
  <c r="AC35" i="7"/>
  <c r="AF35" i="7"/>
  <c r="AI35" i="7"/>
  <c r="AL35" i="7"/>
  <c r="AO35" i="7"/>
  <c r="AR35" i="7"/>
  <c r="AU35" i="7"/>
  <c r="AX35" i="7"/>
  <c r="BA35" i="7"/>
  <c r="BD35" i="7"/>
  <c r="BG35" i="7"/>
  <c r="BJ35" i="7"/>
  <c r="BM35" i="7"/>
  <c r="BP35" i="7"/>
  <c r="BS35" i="7"/>
  <c r="BV35" i="7"/>
  <c r="BY35" i="7"/>
  <c r="CB35" i="7"/>
  <c r="CE35" i="7"/>
  <c r="CH35" i="7"/>
  <c r="CK35" i="7"/>
  <c r="CN35" i="7"/>
  <c r="CQ35" i="7"/>
  <c r="CT35" i="7"/>
  <c r="CW35" i="7"/>
  <c r="CZ35" i="7"/>
  <c r="DC35" i="7"/>
  <c r="DF35" i="7"/>
  <c r="DI35" i="7"/>
  <c r="DL35" i="7"/>
  <c r="DO35" i="7"/>
  <c r="DR35" i="7"/>
  <c r="DU35" i="7"/>
  <c r="DX35" i="7"/>
  <c r="EA35" i="7"/>
  <c r="ED35" i="7"/>
  <c r="EG35" i="7"/>
  <c r="EJ35" i="7"/>
  <c r="EM35" i="7"/>
  <c r="EP35" i="7"/>
  <c r="ES35" i="7"/>
  <c r="EV35" i="7"/>
  <c r="EY35" i="7"/>
  <c r="FB35" i="7"/>
  <c r="FE35" i="7"/>
  <c r="FH35" i="7"/>
  <c r="FK35" i="7"/>
  <c r="FN35" i="7"/>
  <c r="FQ35" i="7"/>
  <c r="FT35" i="7"/>
  <c r="FW35" i="7"/>
  <c r="FZ35" i="7"/>
  <c r="GC35" i="7"/>
  <c r="GF35" i="7"/>
  <c r="GI35" i="7"/>
  <c r="GL35" i="7"/>
  <c r="GO35" i="7"/>
  <c r="GR35" i="7"/>
  <c r="GU35" i="7"/>
  <c r="GX35" i="7"/>
  <c r="HA35" i="7"/>
  <c r="HD35" i="7"/>
  <c r="HG35" i="7"/>
  <c r="HJ35" i="7"/>
  <c r="HM35" i="7"/>
  <c r="HP35" i="7"/>
  <c r="HS35" i="7"/>
  <c r="HV35" i="7"/>
  <c r="HY35" i="7"/>
  <c r="IB35" i="7"/>
  <c r="IE35" i="7"/>
  <c r="IH35" i="7"/>
  <c r="IK35" i="7"/>
  <c r="IN35" i="7"/>
  <c r="IQ35" i="7"/>
  <c r="IT35" i="7"/>
  <c r="E37" i="7"/>
  <c r="H37" i="7"/>
  <c r="K37" i="7"/>
  <c r="N37" i="7"/>
  <c r="Q37" i="7"/>
  <c r="T37" i="7"/>
  <c r="W37" i="7"/>
  <c r="Z37" i="7"/>
  <c r="AC37" i="7"/>
  <c r="AF37" i="7"/>
  <c r="AI37" i="7"/>
  <c r="AL37" i="7"/>
  <c r="AO37" i="7"/>
  <c r="AR37" i="7"/>
  <c r="AU37" i="7"/>
  <c r="AX37" i="7"/>
  <c r="BA37" i="7"/>
  <c r="BD37" i="7"/>
  <c r="BG37" i="7"/>
  <c r="BJ37" i="7"/>
  <c r="BM37" i="7"/>
  <c r="BP37" i="7"/>
  <c r="BS37" i="7"/>
  <c r="BV37" i="7"/>
  <c r="BY37" i="7"/>
  <c r="CB37" i="7"/>
  <c r="CE37" i="7"/>
  <c r="CH37" i="7"/>
  <c r="CK37" i="7"/>
  <c r="CN37" i="7"/>
  <c r="CQ37" i="7"/>
  <c r="CT37" i="7"/>
  <c r="CW37" i="7"/>
  <c r="CZ37" i="7"/>
  <c r="DC37" i="7"/>
  <c r="DF37" i="7"/>
  <c r="DI37" i="7"/>
  <c r="DL37" i="7"/>
  <c r="DO37" i="7"/>
  <c r="DR37" i="7"/>
  <c r="DU37" i="7"/>
  <c r="DX37" i="7"/>
  <c r="EA37" i="7"/>
  <c r="ED37" i="7"/>
  <c r="EG37" i="7"/>
  <c r="EJ37" i="7"/>
  <c r="EM37" i="7"/>
  <c r="EP37" i="7"/>
  <c r="ES37" i="7"/>
  <c r="EV37" i="7"/>
  <c r="EY37" i="7"/>
  <c r="FB37" i="7"/>
  <c r="FE37" i="7"/>
  <c r="FH37" i="7"/>
  <c r="FK37" i="7"/>
  <c r="FN37" i="7"/>
  <c r="FQ37" i="7"/>
  <c r="FT37" i="7"/>
  <c r="FZ37" i="7"/>
  <c r="GF37" i="7"/>
  <c r="GL37" i="7"/>
  <c r="GR37" i="7"/>
  <c r="GX37" i="7"/>
  <c r="HD37" i="7"/>
  <c r="HJ37" i="7"/>
  <c r="HP37" i="7"/>
  <c r="HV37" i="7"/>
  <c r="IB37" i="7"/>
  <c r="IH37" i="7"/>
  <c r="IN37" i="7"/>
  <c r="IT37" i="7"/>
  <c r="FW37" i="7"/>
  <c r="GC37" i="7"/>
  <c r="GI37" i="7"/>
  <c r="GO37" i="7"/>
  <c r="GU37" i="7"/>
  <c r="HA37" i="7"/>
  <c r="HG37" i="7"/>
  <c r="HM37" i="7"/>
  <c r="HS37" i="7"/>
  <c r="HY37" i="7"/>
  <c r="IE37" i="7"/>
  <c r="IK37" i="7"/>
  <c r="IQ37" i="7"/>
  <c r="H39" i="7"/>
  <c r="N39" i="7"/>
  <c r="T39" i="7"/>
  <c r="Z39" i="7"/>
  <c r="AF39" i="7"/>
  <c r="AL39" i="7"/>
  <c r="AR39" i="7"/>
  <c r="AX39" i="7"/>
  <c r="BD39" i="7"/>
  <c r="BJ39" i="7"/>
  <c r="BP39" i="7"/>
  <c r="BV39" i="7"/>
  <c r="CB39" i="7"/>
  <c r="CH39" i="7"/>
  <c r="CN39" i="7"/>
  <c r="CT39" i="7"/>
  <c r="CZ39" i="7"/>
  <c r="DF39" i="7"/>
  <c r="DL39" i="7"/>
  <c r="DR39" i="7"/>
  <c r="DX39" i="7"/>
  <c r="ED39" i="7"/>
  <c r="EJ39" i="7"/>
  <c r="EP39" i="7"/>
  <c r="EV39" i="7"/>
  <c r="FB39" i="7"/>
  <c r="FH39" i="7"/>
  <c r="FN39" i="7"/>
  <c r="FT39" i="7"/>
  <c r="FZ39" i="7"/>
  <c r="GF39" i="7"/>
  <c r="GL39" i="7"/>
  <c r="GR39" i="7"/>
  <c r="GX39" i="7"/>
  <c r="HD39" i="7"/>
  <c r="HJ39" i="7"/>
  <c r="HP39" i="7"/>
  <c r="HV39" i="7"/>
  <c r="IB39" i="7"/>
  <c r="IH39" i="7"/>
  <c r="IN39" i="7"/>
  <c r="IT39" i="7"/>
  <c r="E39" i="7"/>
  <c r="K39" i="7"/>
  <c r="Q39" i="7"/>
  <c r="W39" i="7"/>
  <c r="AC39" i="7"/>
  <c r="AI39" i="7"/>
  <c r="AO39" i="7"/>
  <c r="AU39" i="7"/>
  <c r="BA39" i="7"/>
  <c r="BG39" i="7"/>
  <c r="BM39" i="7"/>
  <c r="BS39" i="7"/>
  <c r="BY39" i="7"/>
  <c r="CE39" i="7"/>
  <c r="CK39" i="7"/>
  <c r="CQ39" i="7"/>
  <c r="CW39" i="7"/>
  <c r="DC39" i="7"/>
  <c r="DI39" i="7"/>
  <c r="DO39" i="7"/>
  <c r="DU39" i="7"/>
  <c r="EA39" i="7"/>
  <c r="EG39" i="7"/>
  <c r="EM39" i="7"/>
  <c r="ES39" i="7"/>
  <c r="EY39" i="7"/>
  <c r="FE39" i="7"/>
  <c r="FK39" i="7"/>
  <c r="FQ39" i="7"/>
  <c r="FW39" i="7"/>
  <c r="GC39" i="7"/>
  <c r="GI39" i="7"/>
  <c r="GO39" i="7"/>
  <c r="GU39" i="7"/>
  <c r="HA39" i="7"/>
  <c r="HG39" i="7"/>
  <c r="HM39" i="7"/>
  <c r="HS39" i="7"/>
  <c r="HY39" i="7"/>
  <c r="IE39" i="7"/>
  <c r="IK39" i="7"/>
  <c r="IQ39" i="7"/>
  <c r="E41" i="7"/>
  <c r="H41" i="7"/>
  <c r="K41" i="7"/>
  <c r="N41" i="7"/>
  <c r="Q41" i="7"/>
  <c r="T41" i="7"/>
  <c r="W41" i="7"/>
  <c r="Z41" i="7"/>
  <c r="AC41" i="7"/>
  <c r="AF41" i="7"/>
  <c r="AI41" i="7"/>
  <c r="AL41" i="7"/>
  <c r="AO41" i="7"/>
  <c r="AR41" i="7"/>
  <c r="AU41" i="7"/>
  <c r="AX41" i="7"/>
  <c r="BA41" i="7"/>
  <c r="BD41" i="7"/>
  <c r="BG41" i="7"/>
  <c r="BJ41" i="7"/>
  <c r="BM41" i="7"/>
  <c r="BP41" i="7"/>
  <c r="BS41" i="7"/>
  <c r="BV41" i="7"/>
  <c r="BY41" i="7"/>
  <c r="CB41" i="7"/>
  <c r="CE41" i="7"/>
  <c r="CH41" i="7"/>
  <c r="CK41" i="7"/>
  <c r="CN41" i="7"/>
  <c r="CQ41" i="7"/>
  <c r="CT41" i="7"/>
  <c r="CW41" i="7"/>
  <c r="CZ41" i="7"/>
  <c r="DC41" i="7"/>
  <c r="DF41" i="7"/>
  <c r="DI41" i="7"/>
  <c r="DL41" i="7"/>
  <c r="DO41" i="7"/>
  <c r="DR41" i="7"/>
  <c r="DU41" i="7"/>
  <c r="DX41" i="7"/>
  <c r="EA41" i="7"/>
  <c r="ED41" i="7"/>
  <c r="EG41" i="7"/>
  <c r="EJ41" i="7"/>
  <c r="EM41" i="7"/>
  <c r="EP41" i="7"/>
  <c r="ES41" i="7"/>
  <c r="EV41" i="7"/>
  <c r="EY41" i="7"/>
  <c r="FB41" i="7"/>
  <c r="FE41" i="7"/>
  <c r="FH41" i="7"/>
  <c r="FK41" i="7"/>
  <c r="FN41" i="7"/>
  <c r="FQ41" i="7"/>
  <c r="FT41" i="7"/>
  <c r="FW41" i="7"/>
  <c r="FZ41" i="7"/>
  <c r="GC41" i="7"/>
  <c r="GF41" i="7"/>
  <c r="GI41" i="7"/>
  <c r="GL41" i="7"/>
  <c r="GO41" i="7"/>
  <c r="GR41" i="7"/>
  <c r="GU41" i="7"/>
  <c r="GX41" i="7"/>
  <c r="HA41" i="7"/>
  <c r="HD41" i="7"/>
  <c r="HG41" i="7"/>
  <c r="HJ41" i="7"/>
  <c r="HM41" i="7"/>
  <c r="HP41" i="7"/>
  <c r="HS41" i="7"/>
  <c r="HV41" i="7"/>
  <c r="HY41" i="7"/>
  <c r="IB41" i="7"/>
  <c r="IE41" i="7"/>
  <c r="IH41" i="7"/>
  <c r="IK41" i="7"/>
  <c r="IN41" i="7"/>
  <c r="IQ41" i="7"/>
  <c r="IT41" i="7"/>
  <c r="E43" i="7"/>
  <c r="H43" i="7"/>
  <c r="K43" i="7"/>
  <c r="N43" i="7"/>
  <c r="Q43" i="7"/>
  <c r="T43" i="7"/>
  <c r="W43" i="7"/>
  <c r="Z43" i="7"/>
  <c r="AC43" i="7"/>
  <c r="AF43" i="7"/>
  <c r="AI43" i="7"/>
  <c r="AL43" i="7"/>
  <c r="AO43" i="7"/>
  <c r="AR43" i="7"/>
  <c r="AU43" i="7"/>
  <c r="AX43" i="7"/>
  <c r="BA43" i="7"/>
  <c r="BD43" i="7"/>
  <c r="BG43" i="7"/>
  <c r="BJ43" i="7"/>
  <c r="BM43" i="7"/>
  <c r="BP43" i="7"/>
  <c r="BS43" i="7"/>
  <c r="BV43" i="7"/>
  <c r="BY43" i="7"/>
  <c r="CB43" i="7"/>
  <c r="CE43" i="7"/>
  <c r="CH43" i="7"/>
  <c r="CK43" i="7"/>
  <c r="CN43" i="7"/>
  <c r="CQ43" i="7"/>
  <c r="CT43" i="7"/>
  <c r="CW43" i="7"/>
  <c r="CZ43" i="7"/>
  <c r="DC43" i="7"/>
  <c r="DF43" i="7"/>
  <c r="DI43" i="7"/>
  <c r="DL43" i="7"/>
  <c r="DO43" i="7"/>
  <c r="DR43" i="7"/>
  <c r="DU43" i="7"/>
  <c r="DX43" i="7"/>
  <c r="EA43" i="7"/>
  <c r="ED43" i="7"/>
  <c r="EG43" i="7"/>
  <c r="EJ43" i="7"/>
  <c r="EM43" i="7"/>
  <c r="EP43" i="7"/>
  <c r="ES43" i="7"/>
  <c r="EV43" i="7"/>
  <c r="EY43" i="7"/>
  <c r="FB43" i="7"/>
  <c r="FE43" i="7"/>
  <c r="FH43" i="7"/>
  <c r="FK43" i="7"/>
  <c r="FN43" i="7"/>
  <c r="FQ43" i="7"/>
  <c r="FT43" i="7"/>
  <c r="FW43" i="7"/>
  <c r="FZ43" i="7"/>
  <c r="GC43" i="7"/>
  <c r="GF43" i="7"/>
  <c r="GI43" i="7"/>
  <c r="GL43" i="7"/>
  <c r="GO43" i="7"/>
  <c r="GR43" i="7"/>
  <c r="GU43" i="7"/>
  <c r="GX43" i="7"/>
  <c r="HA43" i="7"/>
  <c r="HD43" i="7"/>
  <c r="HG43" i="7"/>
  <c r="HJ43" i="7"/>
  <c r="HM43" i="7"/>
  <c r="HP43" i="7"/>
  <c r="HS43" i="7"/>
  <c r="HV43" i="7"/>
  <c r="HY43" i="7"/>
  <c r="IB43" i="7"/>
  <c r="IE43" i="7"/>
  <c r="IH43" i="7"/>
  <c r="IK43" i="7"/>
  <c r="IN43" i="7"/>
  <c r="IQ43" i="7"/>
  <c r="IT43" i="7"/>
  <c r="E45" i="7"/>
  <c r="H45" i="7"/>
  <c r="K45" i="7"/>
  <c r="N45" i="7"/>
  <c r="Q45" i="7"/>
  <c r="T45" i="7"/>
  <c r="W45" i="7"/>
  <c r="Z45" i="7"/>
  <c r="AC45" i="7"/>
  <c r="AF45" i="7"/>
  <c r="AI45" i="7"/>
  <c r="AL45" i="7"/>
  <c r="AO45" i="7"/>
  <c r="AR45" i="7"/>
  <c r="AU45" i="7"/>
  <c r="AX45" i="7"/>
  <c r="BA45" i="7"/>
  <c r="BD45" i="7"/>
  <c r="BG45" i="7"/>
  <c r="BJ45" i="7"/>
  <c r="BM45" i="7"/>
  <c r="BP45" i="7"/>
  <c r="BS45" i="7"/>
  <c r="BV45" i="7"/>
  <c r="BY45" i="7"/>
  <c r="CB45" i="7"/>
  <c r="CE45" i="7"/>
  <c r="CH45" i="7"/>
  <c r="CK45" i="7"/>
  <c r="CN45" i="7"/>
  <c r="CQ45" i="7"/>
  <c r="CT45" i="7"/>
  <c r="CW45" i="7"/>
  <c r="CZ45" i="7"/>
  <c r="DC45" i="7"/>
  <c r="DF45" i="7"/>
  <c r="DI45" i="7"/>
  <c r="DL45" i="7"/>
  <c r="DO45" i="7"/>
  <c r="DR45" i="7"/>
  <c r="DU45" i="7"/>
  <c r="DX45" i="7"/>
  <c r="EA45" i="7"/>
  <c r="ED45" i="7"/>
  <c r="EG45" i="7"/>
  <c r="EJ45" i="7"/>
  <c r="EM45" i="7"/>
  <c r="EP45" i="7"/>
  <c r="ES45" i="7"/>
  <c r="EV45" i="7"/>
  <c r="EY45" i="7"/>
  <c r="FB45" i="7"/>
  <c r="FE45" i="7"/>
  <c r="FH45" i="7"/>
  <c r="FK45" i="7"/>
  <c r="FN45" i="7"/>
  <c r="FQ45" i="7"/>
  <c r="FT45" i="7"/>
  <c r="FW45" i="7"/>
  <c r="FZ45" i="7"/>
  <c r="GC45" i="7"/>
  <c r="GF45" i="7"/>
  <c r="GI45" i="7"/>
  <c r="GL45" i="7"/>
  <c r="GO45" i="7"/>
  <c r="GR45" i="7"/>
  <c r="GU45" i="7"/>
  <c r="GX45" i="7"/>
  <c r="HA45" i="7"/>
  <c r="HD45" i="7"/>
  <c r="HG45" i="7"/>
  <c r="HJ45" i="7"/>
  <c r="HM45" i="7"/>
  <c r="HP45" i="7"/>
  <c r="HS45" i="7"/>
  <c r="HV45" i="7"/>
  <c r="HY45" i="7"/>
  <c r="IB45" i="7"/>
  <c r="IE45" i="7"/>
  <c r="IH45" i="7"/>
  <c r="IK45" i="7"/>
  <c r="IN45" i="7"/>
  <c r="IQ45" i="7"/>
  <c r="IT45" i="7"/>
  <c r="E47" i="7"/>
  <c r="H47" i="7"/>
  <c r="K47" i="7"/>
  <c r="N47" i="7"/>
  <c r="Q47" i="7"/>
  <c r="T47" i="7"/>
  <c r="W47" i="7"/>
  <c r="Z47" i="7"/>
  <c r="AC47" i="7"/>
  <c r="AF47" i="7"/>
  <c r="AI47" i="7"/>
  <c r="AL47" i="7"/>
  <c r="AO47" i="7"/>
  <c r="AR47" i="7"/>
  <c r="AU47" i="7"/>
  <c r="AX47" i="7"/>
  <c r="BA47" i="7"/>
  <c r="BD47" i="7"/>
  <c r="BG47" i="7"/>
  <c r="BJ47" i="7"/>
  <c r="BM47" i="7"/>
  <c r="BP47" i="7"/>
  <c r="BS47" i="7"/>
  <c r="BV47" i="7"/>
  <c r="BY47" i="7"/>
  <c r="CB47" i="7"/>
  <c r="CE47" i="7"/>
  <c r="CH47" i="7"/>
  <c r="CK47" i="7"/>
  <c r="CN47" i="7"/>
  <c r="CQ47" i="7"/>
  <c r="CT47" i="7"/>
  <c r="CW47" i="7"/>
  <c r="CZ47" i="7"/>
  <c r="DC47" i="7"/>
  <c r="DF47" i="7"/>
  <c r="DI47" i="7"/>
  <c r="DL47" i="7"/>
  <c r="DO47" i="7"/>
  <c r="DR47" i="7"/>
  <c r="DU47" i="7"/>
  <c r="DX47" i="7"/>
  <c r="EA47" i="7"/>
  <c r="ED47" i="7"/>
  <c r="EG47" i="7"/>
  <c r="EJ47" i="7"/>
  <c r="EM47" i="7"/>
  <c r="EP47" i="7"/>
  <c r="ES47" i="7"/>
  <c r="EV47" i="7"/>
  <c r="EY47" i="7"/>
  <c r="FB47" i="7"/>
  <c r="FE47" i="7"/>
  <c r="FH47" i="7"/>
  <c r="FK47" i="7"/>
  <c r="FN47" i="7"/>
  <c r="FQ47" i="7"/>
  <c r="FT47" i="7"/>
  <c r="FW47" i="7"/>
  <c r="FZ47" i="7"/>
  <c r="GC47" i="7"/>
  <c r="GF47" i="7"/>
  <c r="GI47" i="7"/>
  <c r="GL47" i="7"/>
  <c r="GO47" i="7"/>
  <c r="GR47" i="7"/>
  <c r="GU47" i="7"/>
  <c r="GX47" i="7"/>
  <c r="HA47" i="7"/>
  <c r="HD47" i="7"/>
  <c r="HG47" i="7"/>
  <c r="HJ47" i="7"/>
  <c r="HM47" i="7"/>
  <c r="HP47" i="7"/>
  <c r="HS47" i="7"/>
  <c r="HV47" i="7"/>
  <c r="HY47" i="7"/>
  <c r="IB47" i="7"/>
  <c r="IE47" i="7"/>
  <c r="IH47" i="7"/>
  <c r="IK47" i="7"/>
  <c r="IN47" i="7"/>
  <c r="IQ47" i="7"/>
  <c r="IT47" i="7"/>
  <c r="E49" i="7"/>
  <c r="H49" i="7"/>
  <c r="K49" i="7"/>
  <c r="N49" i="7"/>
  <c r="Q49" i="7"/>
  <c r="T49" i="7"/>
  <c r="W49" i="7"/>
  <c r="Z49" i="7"/>
  <c r="AC49" i="7"/>
  <c r="AF49" i="7"/>
  <c r="AI49" i="7"/>
  <c r="AL49" i="7"/>
  <c r="AO49" i="7"/>
  <c r="AR49" i="7"/>
  <c r="AU49" i="7"/>
  <c r="AX49" i="7"/>
  <c r="BA49" i="7"/>
  <c r="BD49" i="7"/>
  <c r="BG49" i="7"/>
  <c r="BJ49" i="7"/>
  <c r="BM49" i="7"/>
  <c r="BP49" i="7"/>
  <c r="BS49" i="7"/>
  <c r="BV49" i="7"/>
  <c r="BY49" i="7"/>
  <c r="CB49" i="7"/>
  <c r="CE49" i="7"/>
  <c r="CH49" i="7"/>
  <c r="CK49" i="7"/>
  <c r="CN49" i="7"/>
  <c r="CQ49" i="7"/>
  <c r="CT49" i="7"/>
  <c r="CW49" i="7"/>
  <c r="CZ49" i="7"/>
  <c r="DC49" i="7"/>
  <c r="DF49" i="7"/>
  <c r="DI49" i="7"/>
  <c r="DL49" i="7"/>
  <c r="DO49" i="7"/>
  <c r="DR49" i="7"/>
  <c r="DU49" i="7"/>
  <c r="DX49" i="7"/>
  <c r="EA49" i="7"/>
  <c r="ED49" i="7"/>
  <c r="EG49" i="7"/>
  <c r="EJ49" i="7"/>
  <c r="EM49" i="7"/>
  <c r="EP49" i="7"/>
  <c r="ES49" i="7"/>
  <c r="EV49" i="7"/>
  <c r="EY49" i="7"/>
  <c r="FB49" i="7"/>
  <c r="FE49" i="7"/>
  <c r="FH49" i="7"/>
  <c r="FK49" i="7"/>
  <c r="FN49" i="7"/>
  <c r="FQ49" i="7"/>
  <c r="FT49" i="7"/>
  <c r="FW49" i="7"/>
  <c r="FZ49" i="7"/>
  <c r="GC49" i="7"/>
  <c r="GF49" i="7"/>
  <c r="GI49" i="7"/>
  <c r="GL49" i="7"/>
  <c r="GO49" i="7"/>
  <c r="GR49" i="7"/>
  <c r="GU49" i="7"/>
  <c r="GX49" i="7"/>
  <c r="HA49" i="7"/>
  <c r="HD49" i="7"/>
  <c r="HG49" i="7"/>
  <c r="HJ49" i="7"/>
  <c r="HM49" i="7"/>
  <c r="HP49" i="7"/>
  <c r="HS49" i="7"/>
  <c r="HV49" i="7"/>
  <c r="HY49" i="7"/>
  <c r="IB49" i="7"/>
  <c r="IE49" i="7"/>
  <c r="IH49" i="7"/>
  <c r="IK49" i="7"/>
  <c r="IN49" i="7"/>
  <c r="IQ49" i="7"/>
  <c r="IT49" i="7"/>
  <c r="E51" i="7"/>
  <c r="H51" i="7"/>
  <c r="K51" i="7"/>
  <c r="N51" i="7"/>
  <c r="Q51" i="7"/>
  <c r="T51" i="7"/>
  <c r="W51" i="7"/>
  <c r="Z51" i="7"/>
  <c r="AC51" i="7"/>
  <c r="AF51" i="7"/>
  <c r="AI51" i="7"/>
  <c r="AL51" i="7"/>
  <c r="AO51" i="7"/>
  <c r="AR51" i="7"/>
  <c r="AU51" i="7"/>
  <c r="BA51" i="7"/>
  <c r="BG51" i="7"/>
  <c r="BM51" i="7"/>
  <c r="BS51" i="7"/>
  <c r="BY51" i="7"/>
  <c r="CE51" i="7"/>
  <c r="CK51" i="7"/>
  <c r="CQ51" i="7"/>
  <c r="CW51" i="7"/>
  <c r="DC51" i="7"/>
  <c r="DI51" i="7"/>
  <c r="DO51" i="7"/>
  <c r="DU51" i="7"/>
  <c r="EA51" i="7"/>
  <c r="EG51" i="7"/>
  <c r="EM51" i="7"/>
  <c r="ES51" i="7"/>
  <c r="EY51" i="7"/>
  <c r="FE51" i="7"/>
  <c r="FK51" i="7"/>
  <c r="FQ51" i="7"/>
  <c r="FW51" i="7"/>
  <c r="GC51" i="7"/>
  <c r="GI51" i="7"/>
  <c r="GO51" i="7"/>
  <c r="GU51" i="7"/>
  <c r="HA51" i="7"/>
  <c r="HG51" i="7"/>
  <c r="HM51" i="7"/>
  <c r="HS51" i="7"/>
  <c r="HY51" i="7"/>
  <c r="IE51" i="7"/>
  <c r="IK51" i="7"/>
  <c r="IQ51" i="7"/>
  <c r="AX51" i="7"/>
  <c r="BD51" i="7"/>
  <c r="BJ51" i="7"/>
  <c r="BP51" i="7"/>
  <c r="BV51" i="7"/>
  <c r="CB51" i="7"/>
  <c r="CH51" i="7"/>
  <c r="CN51" i="7"/>
  <c r="CT51" i="7"/>
  <c r="CZ51" i="7"/>
  <c r="DF51" i="7"/>
  <c r="DL51" i="7"/>
  <c r="DR51" i="7"/>
  <c r="DX51" i="7"/>
  <c r="ED51" i="7"/>
  <c r="EJ51" i="7"/>
  <c r="EP51" i="7"/>
  <c r="EV51" i="7"/>
  <c r="FB51" i="7"/>
  <c r="FH51" i="7"/>
  <c r="FN51" i="7"/>
  <c r="FT51" i="7"/>
  <c r="FZ51" i="7"/>
  <c r="GF51" i="7"/>
  <c r="GL51" i="7"/>
  <c r="GR51" i="7"/>
  <c r="GX51" i="7"/>
  <c r="HD51" i="7"/>
  <c r="HJ51" i="7"/>
  <c r="HP51" i="7"/>
  <c r="HV51" i="7"/>
  <c r="IB51" i="7"/>
  <c r="IH51" i="7"/>
  <c r="IN51" i="7"/>
  <c r="IT51" i="7"/>
  <c r="E24" i="7"/>
  <c r="H24" i="7"/>
  <c r="K24" i="7"/>
  <c r="N24" i="7"/>
  <c r="Q24" i="7"/>
  <c r="T24" i="7"/>
  <c r="W24" i="7"/>
  <c r="Z24" i="7"/>
  <c r="AC24" i="7"/>
  <c r="AF24" i="7"/>
  <c r="AI24" i="7"/>
  <c r="AL24" i="7"/>
  <c r="AO24" i="7"/>
  <c r="AR24" i="7"/>
  <c r="AU24" i="7"/>
  <c r="AX24" i="7"/>
  <c r="BA24" i="7"/>
  <c r="BD24" i="7"/>
  <c r="BG24" i="7"/>
  <c r="BJ24" i="7"/>
  <c r="BM24" i="7"/>
  <c r="BP24" i="7"/>
  <c r="BS24" i="7"/>
  <c r="BV24" i="7"/>
  <c r="BY24" i="7"/>
  <c r="CB24" i="7"/>
  <c r="CE24" i="7"/>
  <c r="CH24" i="7"/>
  <c r="CK24" i="7"/>
  <c r="CN24" i="7"/>
  <c r="CQ24" i="7"/>
  <c r="CT24" i="7"/>
  <c r="CW24" i="7"/>
  <c r="CZ24" i="7"/>
  <c r="DC24" i="7"/>
  <c r="DF24" i="7"/>
  <c r="DI24" i="7"/>
  <c r="DL24" i="7"/>
  <c r="DO24" i="7"/>
  <c r="DR24" i="7"/>
  <c r="DU24" i="7"/>
  <c r="DX24" i="7"/>
  <c r="EA24" i="7"/>
  <c r="ED24" i="7"/>
  <c r="EG24" i="7"/>
  <c r="EJ24" i="7"/>
  <c r="EM24" i="7"/>
  <c r="EP24" i="7"/>
  <c r="ES24" i="7"/>
  <c r="EV24" i="7"/>
  <c r="EY24" i="7"/>
  <c r="FB24" i="7"/>
  <c r="FE24" i="7"/>
  <c r="FH24" i="7"/>
  <c r="FK24" i="7"/>
  <c r="FN24" i="7"/>
  <c r="FQ24" i="7"/>
  <c r="FT24" i="7"/>
  <c r="FW24" i="7"/>
  <c r="FZ24" i="7"/>
  <c r="GC24" i="7"/>
  <c r="GF24" i="7"/>
  <c r="GI24" i="7"/>
  <c r="GL24" i="7"/>
  <c r="GO24" i="7"/>
  <c r="GR24" i="7"/>
  <c r="GU24" i="7"/>
  <c r="GX24" i="7"/>
  <c r="HA24" i="7"/>
  <c r="HD24" i="7"/>
  <c r="HG24" i="7"/>
  <c r="HJ24" i="7"/>
  <c r="HM24" i="7"/>
  <c r="HP24" i="7"/>
  <c r="HS24" i="7"/>
  <c r="HV24" i="7"/>
  <c r="HY24" i="7"/>
  <c r="IB24" i="7"/>
  <c r="IE24" i="7"/>
  <c r="IH24" i="7"/>
  <c r="IK24" i="7"/>
  <c r="IN24" i="7"/>
  <c r="IQ24" i="7"/>
  <c r="IT24" i="7"/>
  <c r="E23" i="7"/>
  <c r="H23" i="7"/>
  <c r="K23" i="7"/>
  <c r="N23" i="7"/>
  <c r="Q23" i="7"/>
  <c r="T23" i="7"/>
  <c r="W23" i="7"/>
  <c r="Z23" i="7"/>
  <c r="AC23" i="7"/>
  <c r="AF23" i="7"/>
  <c r="AI23" i="7"/>
  <c r="AL23" i="7"/>
  <c r="AO23" i="7"/>
  <c r="AR23" i="7"/>
  <c r="AU23" i="7"/>
  <c r="AX23" i="7"/>
  <c r="BA23" i="7"/>
  <c r="BD23" i="7"/>
  <c r="BG23" i="7"/>
  <c r="BJ23" i="7"/>
  <c r="BM23" i="7"/>
  <c r="BP23" i="7"/>
  <c r="BS23" i="7"/>
  <c r="BV23" i="7"/>
  <c r="BY23" i="7"/>
  <c r="CB23" i="7"/>
  <c r="CE23" i="7"/>
  <c r="CH23" i="7"/>
  <c r="CN23" i="7"/>
  <c r="CT23" i="7"/>
  <c r="CZ23" i="7"/>
  <c r="DF23" i="7"/>
  <c r="DL23" i="7"/>
  <c r="DR23" i="7"/>
  <c r="DX23" i="7"/>
  <c r="ED23" i="7"/>
  <c r="EJ23" i="7"/>
  <c r="EP23" i="7"/>
  <c r="EV23" i="7"/>
  <c r="FB23" i="7"/>
  <c r="FH23" i="7"/>
  <c r="FN23" i="7"/>
  <c r="FT23" i="7"/>
  <c r="FZ23" i="7"/>
  <c r="GF23" i="7"/>
  <c r="GL23" i="7"/>
  <c r="GR23" i="7"/>
  <c r="GX23" i="7"/>
  <c r="HD23" i="7"/>
  <c r="HJ23" i="7"/>
  <c r="HP23" i="7"/>
  <c r="HV23" i="7"/>
  <c r="IB23" i="7"/>
  <c r="IH23" i="7"/>
  <c r="IN23" i="7"/>
  <c r="IQ23" i="7"/>
  <c r="IT23" i="7"/>
  <c r="CK23" i="7"/>
  <c r="CQ23" i="7"/>
  <c r="CW23" i="7"/>
  <c r="DC23" i="7"/>
  <c r="DI23" i="7"/>
  <c r="DO23" i="7"/>
  <c r="DU23" i="7"/>
  <c r="EA23" i="7"/>
  <c r="EG23" i="7"/>
  <c r="EM23" i="7"/>
  <c r="ES23" i="7"/>
  <c r="EY23" i="7"/>
  <c r="FE23" i="7"/>
  <c r="FK23" i="7"/>
  <c r="FQ23" i="7"/>
  <c r="FW23" i="7"/>
  <c r="GC23" i="7"/>
  <c r="GI23" i="7"/>
  <c r="GO23" i="7"/>
  <c r="GU23" i="7"/>
  <c r="HA23" i="7"/>
  <c r="HG23" i="7"/>
  <c r="HM23" i="7"/>
  <c r="HS23" i="7"/>
  <c r="HY23" i="7"/>
  <c r="IE23" i="7"/>
  <c r="IK23" i="7"/>
  <c r="E20" i="7"/>
  <c r="H20" i="7"/>
  <c r="K20" i="7"/>
  <c r="N20" i="7"/>
  <c r="Q20" i="7"/>
  <c r="T20" i="7"/>
  <c r="W20" i="7"/>
  <c r="Z20" i="7"/>
  <c r="AC20" i="7"/>
  <c r="AF20" i="7"/>
  <c r="AI20" i="7"/>
  <c r="AL20" i="7"/>
  <c r="AO20" i="7"/>
  <c r="AR20" i="7"/>
  <c r="AU20" i="7"/>
  <c r="AX20" i="7"/>
  <c r="BA20" i="7"/>
  <c r="BD20" i="7"/>
  <c r="BG20" i="7"/>
  <c r="BJ20" i="7"/>
  <c r="BM20" i="7"/>
  <c r="BP20" i="7"/>
  <c r="BS20" i="7"/>
  <c r="BV20" i="7"/>
  <c r="BY20" i="7"/>
  <c r="CB20" i="7"/>
  <c r="CE20" i="7"/>
  <c r="CH20" i="7"/>
  <c r="CK20" i="7"/>
  <c r="CN20" i="7"/>
  <c r="CQ20" i="7"/>
  <c r="CT20" i="7"/>
  <c r="CW20" i="7"/>
  <c r="CZ20" i="7"/>
  <c r="DC20" i="7"/>
  <c r="DF20" i="7"/>
  <c r="DI20" i="7"/>
  <c r="DL20" i="7"/>
  <c r="DO20" i="7"/>
  <c r="DR20" i="7"/>
  <c r="DU20" i="7"/>
  <c r="DX20" i="7"/>
  <c r="EA20" i="7"/>
  <c r="ED20" i="7"/>
  <c r="EG20" i="7"/>
  <c r="EJ20" i="7"/>
  <c r="EM20" i="7"/>
  <c r="EP20" i="7"/>
  <c r="ES20" i="7"/>
  <c r="EV20" i="7"/>
  <c r="EY20" i="7"/>
  <c r="FB20" i="7"/>
  <c r="FE20" i="7"/>
  <c r="FH20" i="7"/>
  <c r="FK20" i="7"/>
  <c r="FN20" i="7"/>
  <c r="FQ20" i="7"/>
  <c r="FT20" i="7"/>
  <c r="FW20" i="7"/>
  <c r="FZ20" i="7"/>
  <c r="GC20" i="7"/>
  <c r="GF20" i="7"/>
  <c r="GI20" i="7"/>
  <c r="GL20" i="7"/>
  <c r="GO20" i="7"/>
  <c r="GR20" i="7"/>
  <c r="GU20" i="7"/>
  <c r="GX20" i="7"/>
  <c r="HA20" i="7"/>
  <c r="HD20" i="7"/>
  <c r="HG20" i="7"/>
  <c r="HJ20" i="7"/>
  <c r="HM20" i="7"/>
  <c r="HP20" i="7"/>
  <c r="HS20" i="7"/>
  <c r="HV20" i="7"/>
  <c r="HY20" i="7"/>
  <c r="IB20" i="7"/>
  <c r="IE20" i="7"/>
  <c r="IH20" i="7"/>
  <c r="IK20" i="7"/>
  <c r="IN20" i="7"/>
  <c r="IQ20" i="7"/>
  <c r="IT20" i="7"/>
  <c r="E13" i="7"/>
  <c r="H13" i="7"/>
  <c r="K13" i="7"/>
  <c r="N13" i="7"/>
  <c r="Q13" i="7"/>
  <c r="T13" i="7"/>
  <c r="W13" i="7"/>
  <c r="Z13" i="7"/>
  <c r="AC13" i="7"/>
  <c r="AF13" i="7"/>
  <c r="AI13" i="7"/>
  <c r="AL13" i="7"/>
  <c r="AO13" i="7"/>
  <c r="AR13" i="7"/>
  <c r="AU13" i="7"/>
  <c r="AX13" i="7"/>
  <c r="BA13" i="7"/>
  <c r="BD13" i="7"/>
  <c r="BG13" i="7"/>
  <c r="BJ13" i="7"/>
  <c r="BM13" i="7"/>
  <c r="BP13" i="7"/>
  <c r="BS13" i="7"/>
  <c r="BV13" i="7"/>
  <c r="BY13" i="7"/>
  <c r="CB13" i="7"/>
  <c r="CE13" i="7"/>
  <c r="CH13" i="7"/>
  <c r="CK13" i="7"/>
  <c r="CN13" i="7"/>
  <c r="CQ13" i="7"/>
  <c r="CT13" i="7"/>
  <c r="CW13" i="7"/>
  <c r="CZ13" i="7"/>
  <c r="DC13" i="7"/>
  <c r="DF13" i="7"/>
  <c r="DI13" i="7"/>
  <c r="DL13" i="7"/>
  <c r="DO13" i="7"/>
  <c r="DR13" i="7"/>
  <c r="DU13" i="7"/>
  <c r="DX13" i="7"/>
  <c r="EA13" i="7"/>
  <c r="ED13" i="7"/>
  <c r="EG13" i="7"/>
  <c r="EJ13" i="7"/>
  <c r="EM13" i="7"/>
  <c r="EP13" i="7"/>
  <c r="ES13" i="7"/>
  <c r="EV13" i="7"/>
  <c r="EY13" i="7"/>
  <c r="FB13" i="7"/>
  <c r="FE13" i="7"/>
  <c r="FH13" i="7"/>
  <c r="FK13" i="7"/>
  <c r="FN13" i="7"/>
  <c r="FQ13" i="7"/>
  <c r="FT13" i="7"/>
  <c r="FW13" i="7"/>
  <c r="FZ13" i="7"/>
  <c r="GC13" i="7"/>
  <c r="GF13" i="7"/>
  <c r="GI13" i="7"/>
  <c r="GL13" i="7"/>
  <c r="GO13" i="7"/>
  <c r="GR13" i="7"/>
  <c r="GU13" i="7"/>
  <c r="GX13" i="7"/>
  <c r="HA13" i="7"/>
  <c r="HD13" i="7"/>
  <c r="HG13" i="7"/>
  <c r="HJ13" i="7"/>
  <c r="HM13" i="7"/>
  <c r="HP13" i="7"/>
  <c r="HS13" i="7"/>
  <c r="HV13" i="7"/>
  <c r="HY13" i="7"/>
  <c r="IB13" i="7"/>
  <c r="IE13" i="7"/>
  <c r="IH13" i="7"/>
  <c r="IK13" i="7"/>
  <c r="IN13" i="7"/>
  <c r="IQ13" i="7"/>
  <c r="IT13" i="7"/>
  <c r="F19" i="7"/>
  <c r="I19" i="7"/>
  <c r="L19" i="7"/>
  <c r="O19" i="7"/>
  <c r="R19" i="7"/>
  <c r="U19" i="7"/>
  <c r="X19" i="7"/>
  <c r="AA19" i="7"/>
  <c r="AD19" i="7"/>
  <c r="AG19" i="7"/>
  <c r="AJ19" i="7"/>
  <c r="AM19" i="7"/>
  <c r="AP19" i="7"/>
  <c r="AS19" i="7"/>
  <c r="AV19" i="7"/>
  <c r="AY19" i="7"/>
  <c r="BB19" i="7"/>
  <c r="BE19" i="7"/>
  <c r="BH19" i="7"/>
  <c r="BK19" i="7"/>
  <c r="BN19" i="7"/>
  <c r="BQ19" i="7"/>
  <c r="BT19" i="7"/>
  <c r="BW19" i="7"/>
  <c r="BZ19" i="7"/>
  <c r="CC19" i="7"/>
  <c r="CF19" i="7"/>
  <c r="CI19" i="7"/>
  <c r="CL19" i="7"/>
  <c r="CO19" i="7"/>
  <c r="CR19" i="7"/>
  <c r="CU19" i="7"/>
  <c r="CX19" i="7"/>
  <c r="DA19" i="7"/>
  <c r="DD19" i="7"/>
  <c r="DG19" i="7"/>
  <c r="DJ19" i="7"/>
  <c r="DM19" i="7"/>
  <c r="DP19" i="7"/>
  <c r="DS19" i="7"/>
  <c r="DV19" i="7"/>
  <c r="DY19" i="7"/>
  <c r="EB19" i="7"/>
  <c r="EE19" i="7"/>
  <c r="EH19" i="7"/>
  <c r="EK19" i="7"/>
  <c r="EN19" i="7"/>
  <c r="EQ19" i="7"/>
  <c r="ET19" i="7"/>
  <c r="EW19" i="7"/>
  <c r="EZ19" i="7"/>
  <c r="FC19" i="7"/>
  <c r="FF19" i="7"/>
  <c r="FI19" i="7"/>
  <c r="FL19" i="7"/>
  <c r="FO19" i="7"/>
  <c r="FR19" i="7"/>
  <c r="FU19" i="7"/>
  <c r="FX19" i="7"/>
  <c r="GA19" i="7"/>
  <c r="GD19" i="7"/>
  <c r="GG19" i="7"/>
  <c r="GJ19" i="7"/>
  <c r="GM19" i="7"/>
  <c r="GP19" i="7"/>
  <c r="GS19" i="7"/>
  <c r="GV19" i="7"/>
  <c r="GY19" i="7"/>
  <c r="HB19" i="7"/>
  <c r="HE19" i="7"/>
  <c r="HH19" i="7"/>
  <c r="HK19" i="7"/>
  <c r="HN19" i="7"/>
  <c r="HQ19" i="7"/>
  <c r="HT19" i="7"/>
  <c r="HW19" i="7"/>
  <c r="HZ19" i="7"/>
  <c r="IC19" i="7"/>
  <c r="IF19" i="7"/>
  <c r="II19" i="7"/>
  <c r="IL19" i="7"/>
  <c r="IO19" i="7"/>
  <c r="IR19" i="7"/>
  <c r="IU19" i="7"/>
  <c r="H28" i="7"/>
  <c r="N28" i="7"/>
  <c r="T28" i="7"/>
  <c r="Z28" i="7"/>
  <c r="AF28" i="7"/>
  <c r="AL28" i="7"/>
  <c r="AR28" i="7"/>
  <c r="AX28" i="7"/>
  <c r="BD28" i="7"/>
  <c r="BJ28" i="7"/>
  <c r="BP28" i="7"/>
  <c r="BV28" i="7"/>
  <c r="CB28" i="7"/>
  <c r="CH28" i="7"/>
  <c r="CN28" i="7"/>
  <c r="CT28" i="7"/>
  <c r="CZ28" i="7"/>
  <c r="DF28" i="7"/>
  <c r="DL28" i="7"/>
  <c r="DR28" i="7"/>
  <c r="DX28" i="7"/>
  <c r="ED28" i="7"/>
  <c r="EJ28" i="7"/>
  <c r="EP28" i="7"/>
  <c r="EV28" i="7"/>
  <c r="FB28" i="7"/>
  <c r="FH28" i="7"/>
  <c r="FN28" i="7"/>
  <c r="FT28" i="7"/>
  <c r="FZ28" i="7"/>
  <c r="GF28" i="7"/>
  <c r="GL28" i="7"/>
  <c r="GR28" i="7"/>
  <c r="GX28" i="7"/>
  <c r="HD28" i="7"/>
  <c r="HJ28" i="7"/>
  <c r="HP28" i="7"/>
  <c r="HV28" i="7"/>
  <c r="IB28" i="7"/>
  <c r="IH28" i="7"/>
  <c r="IN28" i="7"/>
  <c r="IT28" i="7"/>
  <c r="E28" i="7"/>
  <c r="K28" i="7"/>
  <c r="Q28" i="7"/>
  <c r="W28" i="7"/>
  <c r="AC28" i="7"/>
  <c r="AI28" i="7"/>
  <c r="AO28" i="7"/>
  <c r="AU28" i="7"/>
  <c r="BA28" i="7"/>
  <c r="BG28" i="7"/>
  <c r="BM28" i="7"/>
  <c r="BS28" i="7"/>
  <c r="BY28" i="7"/>
  <c r="CE28" i="7"/>
  <c r="CK28" i="7"/>
  <c r="CQ28" i="7"/>
  <c r="CW28" i="7"/>
  <c r="DC28" i="7"/>
  <c r="DI28" i="7"/>
  <c r="DO28" i="7"/>
  <c r="DU28" i="7"/>
  <c r="EA28" i="7"/>
  <c r="EG28" i="7"/>
  <c r="EM28" i="7"/>
  <c r="ES28" i="7"/>
  <c r="EY28" i="7"/>
  <c r="FE28" i="7"/>
  <c r="FK28" i="7"/>
  <c r="FQ28" i="7"/>
  <c r="FW28" i="7"/>
  <c r="GC28" i="7"/>
  <c r="GI28" i="7"/>
  <c r="GO28" i="7"/>
  <c r="GU28" i="7"/>
  <c r="HA28" i="7"/>
  <c r="HG28" i="7"/>
  <c r="HM28" i="7"/>
  <c r="HS28" i="7"/>
  <c r="HY28" i="7"/>
  <c r="IE28" i="7"/>
  <c r="IK28" i="7"/>
  <c r="IQ28" i="7"/>
  <c r="E32" i="7"/>
  <c r="H32" i="7"/>
  <c r="K32" i="7"/>
  <c r="N32" i="7"/>
  <c r="Q32" i="7"/>
  <c r="T32" i="7"/>
  <c r="W32" i="7"/>
  <c r="Z32" i="7"/>
  <c r="AC32" i="7"/>
  <c r="AF32" i="7"/>
  <c r="AI32" i="7"/>
  <c r="AL32" i="7"/>
  <c r="AO32" i="7"/>
  <c r="AR32" i="7"/>
  <c r="AU32" i="7"/>
  <c r="AX32" i="7"/>
  <c r="BA32" i="7"/>
  <c r="BD32" i="7"/>
  <c r="BG32" i="7"/>
  <c r="BJ32" i="7"/>
  <c r="BM32" i="7"/>
  <c r="BP32" i="7"/>
  <c r="BS32" i="7"/>
  <c r="BV32" i="7"/>
  <c r="BY32" i="7"/>
  <c r="CB32" i="7"/>
  <c r="CE32" i="7"/>
  <c r="CH32" i="7"/>
  <c r="CK32" i="7"/>
  <c r="CN32" i="7"/>
  <c r="CQ32" i="7"/>
  <c r="CT32" i="7"/>
  <c r="CW32" i="7"/>
  <c r="CZ32" i="7"/>
  <c r="DC32" i="7"/>
  <c r="DF32" i="7"/>
  <c r="DI32" i="7"/>
  <c r="DL32" i="7"/>
  <c r="DO32" i="7"/>
  <c r="DR32" i="7"/>
  <c r="DU32" i="7"/>
  <c r="DX32" i="7"/>
  <c r="EA32" i="7"/>
  <c r="ED32" i="7"/>
  <c r="EG32" i="7"/>
  <c r="EJ32" i="7"/>
  <c r="EM32" i="7"/>
  <c r="EP32" i="7"/>
  <c r="ES32" i="7"/>
  <c r="EV32" i="7"/>
  <c r="EY32" i="7"/>
  <c r="FB32" i="7"/>
  <c r="FE32" i="7"/>
  <c r="FH32" i="7"/>
  <c r="FK32" i="7"/>
  <c r="FN32" i="7"/>
  <c r="FQ32" i="7"/>
  <c r="FT32" i="7"/>
  <c r="FW32" i="7"/>
  <c r="FZ32" i="7"/>
  <c r="GC32" i="7"/>
  <c r="GF32" i="7"/>
  <c r="GI32" i="7"/>
  <c r="GL32" i="7"/>
  <c r="GO32" i="7"/>
  <c r="GR32" i="7"/>
  <c r="GU32" i="7"/>
  <c r="GX32" i="7"/>
  <c r="HA32" i="7"/>
  <c r="HD32" i="7"/>
  <c r="HG32" i="7"/>
  <c r="HJ32" i="7"/>
  <c r="HM32" i="7"/>
  <c r="HP32" i="7"/>
  <c r="HS32" i="7"/>
  <c r="HV32" i="7"/>
  <c r="HY32" i="7"/>
  <c r="IB32" i="7"/>
  <c r="IE32" i="7"/>
  <c r="IH32" i="7"/>
  <c r="IK32" i="7"/>
  <c r="IN32" i="7"/>
  <c r="IQ32" i="7"/>
  <c r="IT32" i="7"/>
  <c r="H38" i="7"/>
  <c r="N38" i="7"/>
  <c r="T38" i="7"/>
  <c r="Z38" i="7"/>
  <c r="AF38" i="7"/>
  <c r="AL38" i="7"/>
  <c r="AR38" i="7"/>
  <c r="AX38" i="7"/>
  <c r="BD38" i="7"/>
  <c r="BJ38" i="7"/>
  <c r="BP38" i="7"/>
  <c r="BV38" i="7"/>
  <c r="CB38" i="7"/>
  <c r="CH38" i="7"/>
  <c r="CN38" i="7"/>
  <c r="CT38" i="7"/>
  <c r="CZ38" i="7"/>
  <c r="DF38" i="7"/>
  <c r="DL38" i="7"/>
  <c r="DR38" i="7"/>
  <c r="DX38" i="7"/>
  <c r="ED38" i="7"/>
  <c r="EJ38" i="7"/>
  <c r="EP38" i="7"/>
  <c r="EV38" i="7"/>
  <c r="FB38" i="7"/>
  <c r="FH38" i="7"/>
  <c r="FN38" i="7"/>
  <c r="FT38" i="7"/>
  <c r="FZ38" i="7"/>
  <c r="GF38" i="7"/>
  <c r="GL38" i="7"/>
  <c r="GR38" i="7"/>
  <c r="GX38" i="7"/>
  <c r="HD38" i="7"/>
  <c r="HJ38" i="7"/>
  <c r="HP38" i="7"/>
  <c r="HV38" i="7"/>
  <c r="IB38" i="7"/>
  <c r="IH38" i="7"/>
  <c r="IN38" i="7"/>
  <c r="IT38" i="7"/>
  <c r="E38" i="7"/>
  <c r="K38" i="7"/>
  <c r="Q38" i="7"/>
  <c r="W38" i="7"/>
  <c r="AC38" i="7"/>
  <c r="AI38" i="7"/>
  <c r="AO38" i="7"/>
  <c r="AU38" i="7"/>
  <c r="BA38" i="7"/>
  <c r="BG38" i="7"/>
  <c r="BM38" i="7"/>
  <c r="BS38" i="7"/>
  <c r="BY38" i="7"/>
  <c r="CE38" i="7"/>
  <c r="CK38" i="7"/>
  <c r="CQ38" i="7"/>
  <c r="CW38" i="7"/>
  <c r="DC38" i="7"/>
  <c r="DI38" i="7"/>
  <c r="DO38" i="7"/>
  <c r="DU38" i="7"/>
  <c r="EA38" i="7"/>
  <c r="EG38" i="7"/>
  <c r="EM38" i="7"/>
  <c r="ES38" i="7"/>
  <c r="EY38" i="7"/>
  <c r="FE38" i="7"/>
  <c r="FK38" i="7"/>
  <c r="FQ38" i="7"/>
  <c r="FW38" i="7"/>
  <c r="GC38" i="7"/>
  <c r="GI38" i="7"/>
  <c r="GO38" i="7"/>
  <c r="GU38" i="7"/>
  <c r="HA38" i="7"/>
  <c r="HG38" i="7"/>
  <c r="HM38" i="7"/>
  <c r="HS38" i="7"/>
  <c r="HY38" i="7"/>
  <c r="IE38" i="7"/>
  <c r="IK38" i="7"/>
  <c r="IQ38" i="7"/>
  <c r="E42" i="7"/>
  <c r="H42" i="7"/>
  <c r="K42" i="7"/>
  <c r="N42" i="7"/>
  <c r="Q42" i="7"/>
  <c r="T42" i="7"/>
  <c r="W42" i="7"/>
  <c r="Z42" i="7"/>
  <c r="AC42" i="7"/>
  <c r="AF42" i="7"/>
  <c r="AI42" i="7"/>
  <c r="AL42" i="7"/>
  <c r="AO42" i="7"/>
  <c r="AR42" i="7"/>
  <c r="AU42" i="7"/>
  <c r="AX42" i="7"/>
  <c r="BA42" i="7"/>
  <c r="BD42" i="7"/>
  <c r="BG42" i="7"/>
  <c r="BJ42" i="7"/>
  <c r="BM42" i="7"/>
  <c r="BP42" i="7"/>
  <c r="BS42" i="7"/>
  <c r="BV42" i="7"/>
  <c r="BY42" i="7"/>
  <c r="CB42" i="7"/>
  <c r="CE42" i="7"/>
  <c r="CH42" i="7"/>
  <c r="CK42" i="7"/>
  <c r="CN42" i="7"/>
  <c r="CQ42" i="7"/>
  <c r="CT42" i="7"/>
  <c r="CW42" i="7"/>
  <c r="CZ42" i="7"/>
  <c r="DC42" i="7"/>
  <c r="DF42" i="7"/>
  <c r="DI42" i="7"/>
  <c r="DL42" i="7"/>
  <c r="DO42" i="7"/>
  <c r="DR42" i="7"/>
  <c r="DU42" i="7"/>
  <c r="DX42" i="7"/>
  <c r="EA42" i="7"/>
  <c r="ED42" i="7"/>
  <c r="EG42" i="7"/>
  <c r="EJ42" i="7"/>
  <c r="EM42" i="7"/>
  <c r="EP42" i="7"/>
  <c r="ES42" i="7"/>
  <c r="EV42" i="7"/>
  <c r="EY42" i="7"/>
  <c r="FB42" i="7"/>
  <c r="FE42" i="7"/>
  <c r="FH42" i="7"/>
  <c r="FK42" i="7"/>
  <c r="FN42" i="7"/>
  <c r="FQ42" i="7"/>
  <c r="FT42" i="7"/>
  <c r="FW42" i="7"/>
  <c r="FZ42" i="7"/>
  <c r="GC42" i="7"/>
  <c r="GF42" i="7"/>
  <c r="GI42" i="7"/>
  <c r="GL42" i="7"/>
  <c r="GO42" i="7"/>
  <c r="GR42" i="7"/>
  <c r="GU42" i="7"/>
  <c r="GX42" i="7"/>
  <c r="HA42" i="7"/>
  <c r="HD42" i="7"/>
  <c r="HG42" i="7"/>
  <c r="HJ42" i="7"/>
  <c r="HM42" i="7"/>
  <c r="HP42" i="7"/>
  <c r="HS42" i="7"/>
  <c r="HV42" i="7"/>
  <c r="HY42" i="7"/>
  <c r="IB42" i="7"/>
  <c r="IE42" i="7"/>
  <c r="IH42" i="7"/>
  <c r="IK42" i="7"/>
  <c r="IN42" i="7"/>
  <c r="IQ42" i="7"/>
  <c r="IT42" i="7"/>
  <c r="E44" i="7"/>
  <c r="H44" i="7"/>
  <c r="K44" i="7"/>
  <c r="N44" i="7"/>
  <c r="Q44" i="7"/>
  <c r="T44" i="7"/>
  <c r="W44" i="7"/>
  <c r="Z44" i="7"/>
  <c r="AC44" i="7"/>
  <c r="AF44" i="7"/>
  <c r="AI44" i="7"/>
  <c r="AL44" i="7"/>
  <c r="AO44" i="7"/>
  <c r="AR44" i="7"/>
  <c r="AU44" i="7"/>
  <c r="AX44" i="7"/>
  <c r="BA44" i="7"/>
  <c r="BD44" i="7"/>
  <c r="BG44" i="7"/>
  <c r="BJ44" i="7"/>
  <c r="BM44" i="7"/>
  <c r="BP44" i="7"/>
  <c r="BS44" i="7"/>
  <c r="BV44" i="7"/>
  <c r="BY44" i="7"/>
  <c r="CB44" i="7"/>
  <c r="CE44" i="7"/>
  <c r="CH44" i="7"/>
  <c r="CK44" i="7"/>
  <c r="CN44" i="7"/>
  <c r="CQ44" i="7"/>
  <c r="CT44" i="7"/>
  <c r="CW44" i="7"/>
  <c r="CZ44" i="7"/>
  <c r="DC44" i="7"/>
  <c r="DF44" i="7"/>
  <c r="DI44" i="7"/>
  <c r="DL44" i="7"/>
  <c r="DO44" i="7"/>
  <c r="DR44" i="7"/>
  <c r="DU44" i="7"/>
  <c r="DX44" i="7"/>
  <c r="EA44" i="7"/>
  <c r="ED44" i="7"/>
  <c r="EG44" i="7"/>
  <c r="EJ44" i="7"/>
  <c r="EM44" i="7"/>
  <c r="EP44" i="7"/>
  <c r="ES44" i="7"/>
  <c r="EV44" i="7"/>
  <c r="EY44" i="7"/>
  <c r="FB44" i="7"/>
  <c r="FE44" i="7"/>
  <c r="FH44" i="7"/>
  <c r="FK44" i="7"/>
  <c r="FN44" i="7"/>
  <c r="FQ44" i="7"/>
  <c r="FT44" i="7"/>
  <c r="FW44" i="7"/>
  <c r="FZ44" i="7"/>
  <c r="GC44" i="7"/>
  <c r="GF44" i="7"/>
  <c r="GI44" i="7"/>
  <c r="GL44" i="7"/>
  <c r="GO44" i="7"/>
  <c r="GR44" i="7"/>
  <c r="GU44" i="7"/>
  <c r="GX44" i="7"/>
  <c r="HA44" i="7"/>
  <c r="HD44" i="7"/>
  <c r="HG44" i="7"/>
  <c r="HJ44" i="7"/>
  <c r="HM44" i="7"/>
  <c r="HP44" i="7"/>
  <c r="HS44" i="7"/>
  <c r="HV44" i="7"/>
  <c r="HY44" i="7"/>
  <c r="IB44" i="7"/>
  <c r="IE44" i="7"/>
  <c r="IH44" i="7"/>
  <c r="IK44" i="7"/>
  <c r="IN44" i="7"/>
  <c r="IQ44" i="7"/>
  <c r="IT44" i="7"/>
  <c r="E48" i="7"/>
  <c r="H48" i="7"/>
  <c r="K48" i="7"/>
  <c r="N48" i="7"/>
  <c r="Q48" i="7"/>
  <c r="T48" i="7"/>
  <c r="W48" i="7"/>
  <c r="Z48" i="7"/>
  <c r="AC48" i="7"/>
  <c r="AF48" i="7"/>
  <c r="AI48" i="7"/>
  <c r="AL48" i="7"/>
  <c r="AO48" i="7"/>
  <c r="AR48" i="7"/>
  <c r="AU48" i="7"/>
  <c r="AX48" i="7"/>
  <c r="BA48" i="7"/>
  <c r="BD48" i="7"/>
  <c r="BG48" i="7"/>
  <c r="BJ48" i="7"/>
  <c r="BM48" i="7"/>
  <c r="BP48" i="7"/>
  <c r="BS48" i="7"/>
  <c r="BV48" i="7"/>
  <c r="BY48" i="7"/>
  <c r="CB48" i="7"/>
  <c r="CE48" i="7"/>
  <c r="CH48" i="7"/>
  <c r="CK48" i="7"/>
  <c r="CN48" i="7"/>
  <c r="CQ48" i="7"/>
  <c r="CT48" i="7"/>
  <c r="CW48" i="7"/>
  <c r="CZ48" i="7"/>
  <c r="DC48" i="7"/>
  <c r="DF48" i="7"/>
  <c r="DI48" i="7"/>
  <c r="DL48" i="7"/>
  <c r="DO48" i="7"/>
  <c r="DR48" i="7"/>
  <c r="DU48" i="7"/>
  <c r="DX48" i="7"/>
  <c r="EA48" i="7"/>
  <c r="ED48" i="7"/>
  <c r="EG48" i="7"/>
  <c r="EJ48" i="7"/>
  <c r="EM48" i="7"/>
  <c r="EP48" i="7"/>
  <c r="ES48" i="7"/>
  <c r="EV48" i="7"/>
  <c r="EY48" i="7"/>
  <c r="FB48" i="7"/>
  <c r="FE48" i="7"/>
  <c r="FH48" i="7"/>
  <c r="FK48" i="7"/>
  <c r="FN48" i="7"/>
  <c r="FQ48" i="7"/>
  <c r="FT48" i="7"/>
  <c r="FW48" i="7"/>
  <c r="FZ48" i="7"/>
  <c r="GC48" i="7"/>
  <c r="GF48" i="7"/>
  <c r="GI48" i="7"/>
  <c r="GL48" i="7"/>
  <c r="GO48" i="7"/>
  <c r="GR48" i="7"/>
  <c r="GU48" i="7"/>
  <c r="GX48" i="7"/>
  <c r="HA48" i="7"/>
  <c r="HD48" i="7"/>
  <c r="HG48" i="7"/>
  <c r="HJ48" i="7"/>
  <c r="HM48" i="7"/>
  <c r="HP48" i="7"/>
  <c r="HS48" i="7"/>
  <c r="HV48" i="7"/>
  <c r="HY48" i="7"/>
  <c r="IB48" i="7"/>
  <c r="IE48" i="7"/>
  <c r="IH48" i="7"/>
  <c r="IK48" i="7"/>
  <c r="IN48" i="7"/>
  <c r="IQ48" i="7"/>
  <c r="IT48" i="7"/>
  <c r="E52" i="7"/>
  <c r="K52" i="7"/>
  <c r="Q52" i="7"/>
  <c r="W52" i="7"/>
  <c r="AC52" i="7"/>
  <c r="AI52" i="7"/>
  <c r="AO52" i="7"/>
  <c r="AU52" i="7"/>
  <c r="BA52" i="7"/>
  <c r="BG52" i="7"/>
  <c r="BM52" i="7"/>
  <c r="BS52" i="7"/>
  <c r="BY52" i="7"/>
  <c r="CE52" i="7"/>
  <c r="CK52" i="7"/>
  <c r="CQ52" i="7"/>
  <c r="CW52" i="7"/>
  <c r="DC52" i="7"/>
  <c r="DI52" i="7"/>
  <c r="DO52" i="7"/>
  <c r="DU52" i="7"/>
  <c r="EA52" i="7"/>
  <c r="EG52" i="7"/>
  <c r="EM52" i="7"/>
  <c r="ES52" i="7"/>
  <c r="EY52" i="7"/>
  <c r="FE52" i="7"/>
  <c r="FK52" i="7"/>
  <c r="FQ52" i="7"/>
  <c r="FW52" i="7"/>
  <c r="GC52" i="7"/>
  <c r="GI52" i="7"/>
  <c r="GO52" i="7"/>
  <c r="GU52" i="7"/>
  <c r="HA52" i="7"/>
  <c r="HG52" i="7"/>
  <c r="HM52" i="7"/>
  <c r="HS52" i="7"/>
  <c r="HY52" i="7"/>
  <c r="IE52" i="7"/>
  <c r="IK52" i="7"/>
  <c r="IQ52" i="7"/>
  <c r="H52" i="7"/>
  <c r="N52" i="7"/>
  <c r="T52" i="7"/>
  <c r="Z52" i="7"/>
  <c r="AF52" i="7"/>
  <c r="AL52" i="7"/>
  <c r="AR52" i="7"/>
  <c r="AX52" i="7"/>
  <c r="BD52" i="7"/>
  <c r="BJ52" i="7"/>
  <c r="BP52" i="7"/>
  <c r="BV52" i="7"/>
  <c r="CB52" i="7"/>
  <c r="CH52" i="7"/>
  <c r="CN52" i="7"/>
  <c r="CT52" i="7"/>
  <c r="CZ52" i="7"/>
  <c r="DF52" i="7"/>
  <c r="DL52" i="7"/>
  <c r="DR52" i="7"/>
  <c r="DX52" i="7"/>
  <c r="ED52" i="7"/>
  <c r="EJ52" i="7"/>
  <c r="EP52" i="7"/>
  <c r="EV52" i="7"/>
  <c r="FB52" i="7"/>
  <c r="FH52" i="7"/>
  <c r="FN52" i="7"/>
  <c r="FT52" i="7"/>
  <c r="FZ52" i="7"/>
  <c r="GF52" i="7"/>
  <c r="GL52" i="7"/>
  <c r="GR52" i="7"/>
  <c r="GX52" i="7"/>
  <c r="HD52" i="7"/>
  <c r="HJ52" i="7"/>
  <c r="HP52" i="7"/>
  <c r="HV52" i="7"/>
  <c r="IB52" i="7"/>
  <c r="IH52" i="7"/>
  <c r="IN52" i="7"/>
  <c r="IT52" i="7"/>
  <c r="E21" i="7"/>
  <c r="H21" i="7"/>
  <c r="K21" i="7"/>
  <c r="N21" i="7"/>
  <c r="Q21" i="7"/>
  <c r="T21" i="7"/>
  <c r="W21" i="7"/>
  <c r="Z21" i="7"/>
  <c r="AC21" i="7"/>
  <c r="AF21" i="7"/>
  <c r="AI21" i="7"/>
  <c r="AL21" i="7"/>
  <c r="AO21" i="7"/>
  <c r="AR21" i="7"/>
  <c r="AU21" i="7"/>
  <c r="AX21" i="7"/>
  <c r="BA21" i="7"/>
  <c r="BD21" i="7"/>
  <c r="BG21" i="7"/>
  <c r="BJ21" i="7"/>
  <c r="BM21" i="7"/>
  <c r="BP21" i="7"/>
  <c r="BS21" i="7"/>
  <c r="BV21" i="7"/>
  <c r="BY21" i="7"/>
  <c r="CB21" i="7"/>
  <c r="CE21" i="7"/>
  <c r="CH21" i="7"/>
  <c r="CK21" i="7"/>
  <c r="CN21" i="7"/>
  <c r="CQ21" i="7"/>
  <c r="CT21" i="7"/>
  <c r="CW21" i="7"/>
  <c r="CZ21" i="7"/>
  <c r="DC21" i="7"/>
  <c r="DF21" i="7"/>
  <c r="DI21" i="7"/>
  <c r="DL21" i="7"/>
  <c r="DO21" i="7"/>
  <c r="DR21" i="7"/>
  <c r="DU21" i="7"/>
  <c r="DX21" i="7"/>
  <c r="EA21" i="7"/>
  <c r="ED21" i="7"/>
  <c r="EG21" i="7"/>
  <c r="EJ21" i="7"/>
  <c r="EM21" i="7"/>
  <c r="EP21" i="7"/>
  <c r="ES21" i="7"/>
  <c r="EV21" i="7"/>
  <c r="EY21" i="7"/>
  <c r="FB21" i="7"/>
  <c r="FE21" i="7"/>
  <c r="FH21" i="7"/>
  <c r="FK21" i="7"/>
  <c r="FN21" i="7"/>
  <c r="FQ21" i="7"/>
  <c r="FT21" i="7"/>
  <c r="FW21" i="7"/>
  <c r="FZ21" i="7"/>
  <c r="GC21" i="7"/>
  <c r="GF21" i="7"/>
  <c r="GI21" i="7"/>
  <c r="GL21" i="7"/>
  <c r="GO21" i="7"/>
  <c r="GR21" i="7"/>
  <c r="GU21" i="7"/>
  <c r="GX21" i="7"/>
  <c r="HA21" i="7"/>
  <c r="HD21" i="7"/>
  <c r="HG21" i="7"/>
  <c r="HJ21" i="7"/>
  <c r="HM21" i="7"/>
  <c r="HP21" i="7"/>
  <c r="HS21" i="7"/>
  <c r="HV21" i="7"/>
  <c r="HY21" i="7"/>
  <c r="IB21" i="7"/>
  <c r="IE21" i="7"/>
  <c r="IH21" i="7"/>
  <c r="IK21" i="7"/>
  <c r="IN21" i="7"/>
  <c r="IQ21" i="7"/>
  <c r="IT21" i="7"/>
  <c r="E25" i="7"/>
  <c r="H25" i="7"/>
  <c r="K25" i="7"/>
  <c r="N25" i="7"/>
  <c r="Q25" i="7"/>
  <c r="T25" i="7"/>
  <c r="W25" i="7"/>
  <c r="Z25" i="7"/>
  <c r="AC25" i="7"/>
  <c r="AF25" i="7"/>
  <c r="AI25" i="7"/>
  <c r="AL25" i="7"/>
  <c r="AO25" i="7"/>
  <c r="AR25" i="7"/>
  <c r="AU25" i="7"/>
  <c r="AX25" i="7"/>
  <c r="BA25" i="7"/>
  <c r="BD25" i="7"/>
  <c r="BG25" i="7"/>
  <c r="BJ25" i="7"/>
  <c r="BM25" i="7"/>
  <c r="BP25" i="7"/>
  <c r="BS25" i="7"/>
  <c r="BV25" i="7"/>
  <c r="BY25" i="7"/>
  <c r="CB25" i="7"/>
  <c r="CE25" i="7"/>
  <c r="CH25" i="7"/>
  <c r="CK25" i="7"/>
  <c r="CN25" i="7"/>
  <c r="CQ25" i="7"/>
  <c r="CT25" i="7"/>
  <c r="CW25" i="7"/>
  <c r="CZ25" i="7"/>
  <c r="DC25" i="7"/>
  <c r="DF25" i="7"/>
  <c r="DI25" i="7"/>
  <c r="DL25" i="7"/>
  <c r="DO25" i="7"/>
  <c r="DR25" i="7"/>
  <c r="DU25" i="7"/>
  <c r="DX25" i="7"/>
  <c r="EA25" i="7"/>
  <c r="ED25" i="7"/>
  <c r="EG25" i="7"/>
  <c r="EJ25" i="7"/>
  <c r="EM25" i="7"/>
  <c r="EP25" i="7"/>
  <c r="ES25" i="7"/>
  <c r="EV25" i="7"/>
  <c r="EY25" i="7"/>
  <c r="FB25" i="7"/>
  <c r="FE25" i="7"/>
  <c r="FH25" i="7"/>
  <c r="FK25" i="7"/>
  <c r="FN25" i="7"/>
  <c r="FQ25" i="7"/>
  <c r="FT25" i="7"/>
  <c r="FW25" i="7"/>
  <c r="FZ25" i="7"/>
  <c r="GC25" i="7"/>
  <c r="GF25" i="7"/>
  <c r="GI25" i="7"/>
  <c r="GL25" i="7"/>
  <c r="GO25" i="7"/>
  <c r="GR25" i="7"/>
  <c r="GU25" i="7"/>
  <c r="GX25" i="7"/>
  <c r="HA25" i="7"/>
  <c r="HD25" i="7"/>
  <c r="HG25" i="7"/>
  <c r="HJ25" i="7"/>
  <c r="HM25" i="7"/>
  <c r="HP25" i="7"/>
  <c r="HS25" i="7"/>
  <c r="HV25" i="7"/>
  <c r="HY25" i="7"/>
  <c r="IB25" i="7"/>
  <c r="IE25" i="7"/>
  <c r="IH25" i="7"/>
  <c r="IK25" i="7"/>
  <c r="IN25" i="7"/>
  <c r="IQ25" i="7"/>
  <c r="IT25" i="7"/>
  <c r="H19" i="6"/>
  <c r="F19" i="6"/>
  <c r="E19" i="7" l="1"/>
  <c r="H19" i="7"/>
  <c r="K19" i="7"/>
  <c r="N19" i="7"/>
  <c r="Q19" i="7"/>
  <c r="T19" i="7"/>
  <c r="W19" i="7"/>
  <c r="Z19" i="7"/>
  <c r="AC19" i="7"/>
  <c r="AF19" i="7"/>
  <c r="AI19" i="7"/>
  <c r="AL19" i="7"/>
  <c r="AO19" i="7"/>
  <c r="AR19" i="7"/>
  <c r="AU19" i="7"/>
  <c r="AX19" i="7"/>
  <c r="BA19" i="7"/>
  <c r="BD19" i="7"/>
  <c r="BG19" i="7"/>
  <c r="BJ19" i="7"/>
  <c r="BM19" i="7"/>
  <c r="BP19" i="7"/>
  <c r="BS19" i="7"/>
  <c r="BV19" i="7"/>
  <c r="BY19" i="7"/>
  <c r="CB19" i="7"/>
  <c r="CE19" i="7"/>
  <c r="CH19" i="7"/>
  <c r="CK19" i="7"/>
  <c r="CN19" i="7"/>
  <c r="CQ19" i="7"/>
  <c r="CT19" i="7"/>
  <c r="CW19" i="7"/>
  <c r="CZ19" i="7"/>
  <c r="DC19" i="7"/>
  <c r="DF19" i="7"/>
  <c r="DI19" i="7"/>
  <c r="DL19" i="7"/>
  <c r="DO19" i="7"/>
  <c r="DR19" i="7"/>
  <c r="DU19" i="7"/>
  <c r="DX19" i="7"/>
  <c r="EA19" i="7"/>
  <c r="ED19" i="7"/>
  <c r="EG19" i="7"/>
  <c r="EJ19" i="7"/>
  <c r="EM19" i="7"/>
  <c r="EP19" i="7"/>
  <c r="ES19" i="7"/>
  <c r="EV19" i="7"/>
  <c r="EY19" i="7"/>
  <c r="FB19" i="7"/>
  <c r="FE19" i="7"/>
  <c r="FH19" i="7"/>
  <c r="FK19" i="7"/>
  <c r="FN19" i="7"/>
  <c r="FQ19" i="7"/>
  <c r="FT19" i="7"/>
  <c r="FW19" i="7"/>
  <c r="FZ19" i="7"/>
  <c r="GC19" i="7"/>
  <c r="GF19" i="7"/>
  <c r="GI19" i="7"/>
  <c r="GL19" i="7"/>
  <c r="GO19" i="7"/>
  <c r="GR19" i="7"/>
  <c r="GU19" i="7"/>
  <c r="GX19" i="7"/>
  <c r="HA19" i="7"/>
  <c r="HD19" i="7"/>
  <c r="HG19" i="7"/>
  <c r="HJ19" i="7"/>
  <c r="HM19" i="7"/>
  <c r="HP19" i="7"/>
  <c r="HS19" i="7"/>
  <c r="HV19" i="7"/>
  <c r="HY19" i="7"/>
  <c r="IB19" i="7"/>
  <c r="IE19" i="7"/>
  <c r="IH19" i="7"/>
  <c r="IK19" i="7"/>
  <c r="IN19" i="7"/>
  <c r="IQ19" i="7"/>
  <c r="IT19" i="7"/>
  <c r="B14" i="7" l="1"/>
  <c r="B15" i="7" l="1"/>
  <c r="B16" i="7" l="1"/>
  <c r="M53" i="6"/>
  <c r="N18" i="6" l="1"/>
  <c r="N17" i="6"/>
  <c r="L6" i="6"/>
  <c r="I14" i="6" s="1"/>
  <c r="N14" i="6"/>
  <c r="N15" i="6"/>
  <c r="B53" i="7"/>
  <c r="N16" i="6"/>
  <c r="I17" i="6" l="1"/>
  <c r="O17" i="7" s="1"/>
  <c r="I18" i="6"/>
  <c r="F18" i="7" s="1"/>
  <c r="C17" i="7"/>
  <c r="C18" i="7"/>
  <c r="I16" i="6"/>
  <c r="F16" i="6" s="1"/>
  <c r="I15" i="6"/>
  <c r="N53" i="6"/>
  <c r="C14" i="7"/>
  <c r="C15" i="7"/>
  <c r="H14" i="6"/>
  <c r="I14" i="7"/>
  <c r="O14" i="7"/>
  <c r="U14" i="7"/>
  <c r="AA14" i="7"/>
  <c r="AG14" i="7"/>
  <c r="AM14" i="7"/>
  <c r="AS14" i="7"/>
  <c r="AY14" i="7"/>
  <c r="BE14" i="7"/>
  <c r="BK14" i="7"/>
  <c r="BQ14" i="7"/>
  <c r="BW14" i="7"/>
  <c r="CC14" i="7"/>
  <c r="CI14" i="7"/>
  <c r="CO14" i="7"/>
  <c r="CU14" i="7"/>
  <c r="DA14" i="7"/>
  <c r="DG14" i="7"/>
  <c r="DM14" i="7"/>
  <c r="DS14" i="7"/>
  <c r="DY14" i="7"/>
  <c r="EE14" i="7"/>
  <c r="EK14" i="7"/>
  <c r="EQ14" i="7"/>
  <c r="EW14" i="7"/>
  <c r="FC14" i="7"/>
  <c r="FI14" i="7"/>
  <c r="FO14" i="7"/>
  <c r="FU14" i="7"/>
  <c r="GA14" i="7"/>
  <c r="GG14" i="7"/>
  <c r="GM14" i="7"/>
  <c r="GS14" i="7"/>
  <c r="GY14" i="7"/>
  <c r="HE14" i="7"/>
  <c r="HK14" i="7"/>
  <c r="HQ14" i="7"/>
  <c r="HW14" i="7"/>
  <c r="IC14" i="7"/>
  <c r="II14" i="7"/>
  <c r="IO14" i="7"/>
  <c r="IU14" i="7"/>
  <c r="F14" i="7"/>
  <c r="L14" i="7"/>
  <c r="R14" i="7"/>
  <c r="X14" i="7"/>
  <c r="AD14" i="7"/>
  <c r="AJ14" i="7"/>
  <c r="AP14" i="7"/>
  <c r="AV14" i="7"/>
  <c r="BB14" i="7"/>
  <c r="BH14" i="7"/>
  <c r="BN14" i="7"/>
  <c r="BT14" i="7"/>
  <c r="BZ14" i="7"/>
  <c r="CF14" i="7"/>
  <c r="CL14" i="7"/>
  <c r="CR14" i="7"/>
  <c r="CX14" i="7"/>
  <c r="DD14" i="7"/>
  <c r="DJ14" i="7"/>
  <c r="DP14" i="7"/>
  <c r="DV14" i="7"/>
  <c r="EB14" i="7"/>
  <c r="EH14" i="7"/>
  <c r="EN14" i="7"/>
  <c r="ET14" i="7"/>
  <c r="EZ14" i="7"/>
  <c r="FF14" i="7"/>
  <c r="FL14" i="7"/>
  <c r="FR14" i="7"/>
  <c r="FX14" i="7"/>
  <c r="GD14" i="7"/>
  <c r="GJ14" i="7"/>
  <c r="GP14" i="7"/>
  <c r="GV14" i="7"/>
  <c r="HB14" i="7"/>
  <c r="HH14" i="7"/>
  <c r="HN14" i="7"/>
  <c r="HT14" i="7"/>
  <c r="HZ14" i="7"/>
  <c r="IF14" i="7"/>
  <c r="IL14" i="7"/>
  <c r="IR14" i="7"/>
  <c r="F14" i="6"/>
  <c r="C16" i="7"/>
  <c r="L18" i="7" l="1"/>
  <c r="EZ18" i="7"/>
  <c r="BQ18" i="7"/>
  <c r="F18" i="6"/>
  <c r="E18" i="7" s="1"/>
  <c r="EK18" i="7"/>
  <c r="GV18" i="7"/>
  <c r="X18" i="7"/>
  <c r="EW18" i="7"/>
  <c r="I18" i="7"/>
  <c r="BT18" i="7"/>
  <c r="GS18" i="7"/>
  <c r="U18" i="7"/>
  <c r="EB18" i="7"/>
  <c r="HE18" i="7"/>
  <c r="CO18" i="7"/>
  <c r="HH18" i="7"/>
  <c r="CF18" i="7"/>
  <c r="U17" i="7"/>
  <c r="CR17" i="7"/>
  <c r="FI17" i="7"/>
  <c r="HE17" i="7"/>
  <c r="GJ17" i="7"/>
  <c r="F17" i="6"/>
  <c r="Q17" i="7" s="1"/>
  <c r="BQ17" i="7"/>
  <c r="IC18" i="7"/>
  <c r="FI18" i="7"/>
  <c r="DA18" i="7"/>
  <c r="AS18" i="7"/>
  <c r="HT18" i="7"/>
  <c r="FL18" i="7"/>
  <c r="DD18" i="7"/>
  <c r="AJ18" i="7"/>
  <c r="EN17" i="7"/>
  <c r="IF17" i="7"/>
  <c r="AV17" i="7"/>
  <c r="DM17" i="7"/>
  <c r="IO18" i="7"/>
  <c r="GG18" i="7"/>
  <c r="DM18" i="7"/>
  <c r="BE18" i="7"/>
  <c r="IR18" i="7"/>
  <c r="FX18" i="7"/>
  <c r="DP18" i="7"/>
  <c r="BH18" i="7"/>
  <c r="IR17" i="7"/>
  <c r="GV17" i="7"/>
  <c r="EZ17" i="7"/>
  <c r="DD17" i="7"/>
  <c r="BH17" i="7"/>
  <c r="L17" i="7"/>
  <c r="HQ17" i="7"/>
  <c r="FU17" i="7"/>
  <c r="DY17" i="7"/>
  <c r="CC17" i="7"/>
  <c r="AG17" i="7"/>
  <c r="HH17" i="7"/>
  <c r="FL17" i="7"/>
  <c r="DP17" i="7"/>
  <c r="BT17" i="7"/>
  <c r="X17" i="7"/>
  <c r="IC17" i="7"/>
  <c r="GG17" i="7"/>
  <c r="EK17" i="7"/>
  <c r="CO17" i="7"/>
  <c r="AS17" i="7"/>
  <c r="HT17" i="7"/>
  <c r="FX17" i="7"/>
  <c r="EB17" i="7"/>
  <c r="CF17" i="7"/>
  <c r="AJ17" i="7"/>
  <c r="IO17" i="7"/>
  <c r="GS17" i="7"/>
  <c r="EW17" i="7"/>
  <c r="DA17" i="7"/>
  <c r="BE17" i="7"/>
  <c r="I17" i="7"/>
  <c r="HQ18" i="7"/>
  <c r="FU18" i="7"/>
  <c r="DY18" i="7"/>
  <c r="CC18" i="7"/>
  <c r="AG18" i="7"/>
  <c r="IF18" i="7"/>
  <c r="GJ18" i="7"/>
  <c r="EN18" i="7"/>
  <c r="CR18" i="7"/>
  <c r="AV18" i="7"/>
  <c r="IU18" i="7"/>
  <c r="II18" i="7"/>
  <c r="HW18" i="7"/>
  <c r="HK18" i="7"/>
  <c r="GY18" i="7"/>
  <c r="GM18" i="7"/>
  <c r="GA18" i="7"/>
  <c r="FO18" i="7"/>
  <c r="FC18" i="7"/>
  <c r="EQ18" i="7"/>
  <c r="EE18" i="7"/>
  <c r="DS18" i="7"/>
  <c r="DG18" i="7"/>
  <c r="CU18" i="7"/>
  <c r="CI18" i="7"/>
  <c r="BW18" i="7"/>
  <c r="BK18" i="7"/>
  <c r="AY18" i="7"/>
  <c r="AM18" i="7"/>
  <c r="AA18" i="7"/>
  <c r="O18" i="7"/>
  <c r="H18" i="6"/>
  <c r="IL18" i="7"/>
  <c r="HZ18" i="7"/>
  <c r="HN18" i="7"/>
  <c r="HB18" i="7"/>
  <c r="GP18" i="7"/>
  <c r="GD18" i="7"/>
  <c r="FR18" i="7"/>
  <c r="FF18" i="7"/>
  <c r="ET18" i="7"/>
  <c r="EH18" i="7"/>
  <c r="DV18" i="7"/>
  <c r="DJ18" i="7"/>
  <c r="CX18" i="7"/>
  <c r="CL18" i="7"/>
  <c r="BZ18" i="7"/>
  <c r="BN18" i="7"/>
  <c r="BB18" i="7"/>
  <c r="AP18" i="7"/>
  <c r="AD18" i="7"/>
  <c r="R18" i="7"/>
  <c r="H17" i="6"/>
  <c r="IL17" i="7"/>
  <c r="HZ17" i="7"/>
  <c r="HN17" i="7"/>
  <c r="HB17" i="7"/>
  <c r="GP17" i="7"/>
  <c r="GD17" i="7"/>
  <c r="FR17" i="7"/>
  <c r="FF17" i="7"/>
  <c r="ET17" i="7"/>
  <c r="EH17" i="7"/>
  <c r="DV17" i="7"/>
  <c r="DJ17" i="7"/>
  <c r="CX17" i="7"/>
  <c r="CL17" i="7"/>
  <c r="BZ17" i="7"/>
  <c r="BN17" i="7"/>
  <c r="BB17" i="7"/>
  <c r="AP17" i="7"/>
  <c r="AD17" i="7"/>
  <c r="R17" i="7"/>
  <c r="F17" i="7"/>
  <c r="IU17" i="7"/>
  <c r="II17" i="7"/>
  <c r="HW17" i="7"/>
  <c r="HK17" i="7"/>
  <c r="GY17" i="7"/>
  <c r="GM17" i="7"/>
  <c r="GA17" i="7"/>
  <c r="FO17" i="7"/>
  <c r="FC17" i="7"/>
  <c r="EQ17" i="7"/>
  <c r="EE17" i="7"/>
  <c r="DS17" i="7"/>
  <c r="DG17" i="7"/>
  <c r="CU17" i="7"/>
  <c r="CI17" i="7"/>
  <c r="BW17" i="7"/>
  <c r="BK17" i="7"/>
  <c r="AY17" i="7"/>
  <c r="AM17" i="7"/>
  <c r="AA17" i="7"/>
  <c r="DD16" i="7"/>
  <c r="GV16" i="7"/>
  <c r="FO16" i="7"/>
  <c r="L16" i="7"/>
  <c r="BW16" i="7"/>
  <c r="IR16" i="7"/>
  <c r="EZ16" i="7"/>
  <c r="BH16" i="7"/>
  <c r="HK16" i="7"/>
  <c r="DS16" i="7"/>
  <c r="AA16" i="7"/>
  <c r="HT16" i="7"/>
  <c r="FX16" i="7"/>
  <c r="EB16" i="7"/>
  <c r="CF16" i="7"/>
  <c r="AJ16" i="7"/>
  <c r="II16" i="7"/>
  <c r="GM16" i="7"/>
  <c r="EQ16" i="7"/>
  <c r="CU16" i="7"/>
  <c r="AY16" i="7"/>
  <c r="I16" i="7"/>
  <c r="I15" i="7"/>
  <c r="IF16" i="7"/>
  <c r="HH16" i="7"/>
  <c r="GJ16" i="7"/>
  <c r="FL16" i="7"/>
  <c r="EN16" i="7"/>
  <c r="DP16" i="7"/>
  <c r="CR16" i="7"/>
  <c r="BT16" i="7"/>
  <c r="AV16" i="7"/>
  <c r="X16" i="7"/>
  <c r="IU16" i="7"/>
  <c r="HW16" i="7"/>
  <c r="GY16" i="7"/>
  <c r="GA16" i="7"/>
  <c r="FC16" i="7"/>
  <c r="EE16" i="7"/>
  <c r="DG16" i="7"/>
  <c r="CI16" i="7"/>
  <c r="BK16" i="7"/>
  <c r="AM16" i="7"/>
  <c r="O16" i="7"/>
  <c r="EB15" i="7"/>
  <c r="GM15" i="7"/>
  <c r="H16" i="6"/>
  <c r="IL16" i="7"/>
  <c r="HZ16" i="7"/>
  <c r="HN16" i="7"/>
  <c r="HB16" i="7"/>
  <c r="GP16" i="7"/>
  <c r="GD16" i="7"/>
  <c r="FR16" i="7"/>
  <c r="FF16" i="7"/>
  <c r="ET16" i="7"/>
  <c r="EH16" i="7"/>
  <c r="DV16" i="7"/>
  <c r="DJ16" i="7"/>
  <c r="CX16" i="7"/>
  <c r="CL16" i="7"/>
  <c r="BZ16" i="7"/>
  <c r="BN16" i="7"/>
  <c r="BB16" i="7"/>
  <c r="AP16" i="7"/>
  <c r="AD16" i="7"/>
  <c r="R16" i="7"/>
  <c r="F16" i="7"/>
  <c r="IO16" i="7"/>
  <c r="IC16" i="7"/>
  <c r="HQ16" i="7"/>
  <c r="HE16" i="7"/>
  <c r="GS16" i="7"/>
  <c r="GG16" i="7"/>
  <c r="FU16" i="7"/>
  <c r="FI16" i="7"/>
  <c r="EW16" i="7"/>
  <c r="EK16" i="7"/>
  <c r="DY16" i="7"/>
  <c r="DM16" i="7"/>
  <c r="DA16" i="7"/>
  <c r="CO16" i="7"/>
  <c r="CC16" i="7"/>
  <c r="BQ16" i="7"/>
  <c r="BE16" i="7"/>
  <c r="AS16" i="7"/>
  <c r="AG16" i="7"/>
  <c r="U16" i="7"/>
  <c r="J53" i="6"/>
  <c r="HT15" i="7"/>
  <c r="AJ15" i="7"/>
  <c r="CU15" i="7"/>
  <c r="FX15" i="7"/>
  <c r="CF15" i="7"/>
  <c r="II15" i="7"/>
  <c r="EQ15" i="7"/>
  <c r="AY15" i="7"/>
  <c r="IR15" i="7"/>
  <c r="GV15" i="7"/>
  <c r="EZ15" i="7"/>
  <c r="DD15" i="7"/>
  <c r="BH15" i="7"/>
  <c r="L15" i="7"/>
  <c r="HK15" i="7"/>
  <c r="FO15" i="7"/>
  <c r="DS15" i="7"/>
  <c r="BW15" i="7"/>
  <c r="AA15" i="7"/>
  <c r="F15" i="6"/>
  <c r="H15" i="7" s="1"/>
  <c r="IF15" i="7"/>
  <c r="HH15" i="7"/>
  <c r="GJ15" i="7"/>
  <c r="FL15" i="7"/>
  <c r="EN15" i="7"/>
  <c r="DP15" i="7"/>
  <c r="CR15" i="7"/>
  <c r="BT15" i="7"/>
  <c r="AV15" i="7"/>
  <c r="X15" i="7"/>
  <c r="IU15" i="7"/>
  <c r="HW15" i="7"/>
  <c r="GY15" i="7"/>
  <c r="GA15" i="7"/>
  <c r="FC15" i="7"/>
  <c r="EE15" i="7"/>
  <c r="DG15" i="7"/>
  <c r="CI15" i="7"/>
  <c r="BK15" i="7"/>
  <c r="AM15" i="7"/>
  <c r="O15" i="7"/>
  <c r="H15" i="6"/>
  <c r="IL15" i="7"/>
  <c r="HZ15" i="7"/>
  <c r="HN15" i="7"/>
  <c r="HB15" i="7"/>
  <c r="GP15" i="7"/>
  <c r="GD15" i="7"/>
  <c r="FR15" i="7"/>
  <c r="FF15" i="7"/>
  <c r="ET15" i="7"/>
  <c r="EH15" i="7"/>
  <c r="DV15" i="7"/>
  <c r="DJ15" i="7"/>
  <c r="CX15" i="7"/>
  <c r="CL15" i="7"/>
  <c r="BZ15" i="7"/>
  <c r="BN15" i="7"/>
  <c r="BB15" i="7"/>
  <c r="AP15" i="7"/>
  <c r="AD15" i="7"/>
  <c r="R15" i="7"/>
  <c r="F15" i="7"/>
  <c r="IO15" i="7"/>
  <c r="IC15" i="7"/>
  <c r="HQ15" i="7"/>
  <c r="HE15" i="7"/>
  <c r="GS15" i="7"/>
  <c r="GG15" i="7"/>
  <c r="FU15" i="7"/>
  <c r="FI15" i="7"/>
  <c r="EW15" i="7"/>
  <c r="EK15" i="7"/>
  <c r="DY15" i="7"/>
  <c r="DM15" i="7"/>
  <c r="DA15" i="7"/>
  <c r="CO15" i="7"/>
  <c r="CC15" i="7"/>
  <c r="BQ15" i="7"/>
  <c r="BE15" i="7"/>
  <c r="AS15" i="7"/>
  <c r="AG15" i="7"/>
  <c r="U15" i="7"/>
  <c r="H14" i="7"/>
  <c r="N14" i="7"/>
  <c r="T14" i="7"/>
  <c r="Z14" i="7"/>
  <c r="AF14" i="7"/>
  <c r="AL14" i="7"/>
  <c r="AR14" i="7"/>
  <c r="AX14" i="7"/>
  <c r="BD14" i="7"/>
  <c r="BJ14" i="7"/>
  <c r="BP14" i="7"/>
  <c r="BV14" i="7"/>
  <c r="CB14" i="7"/>
  <c r="CH14" i="7"/>
  <c r="CN14" i="7"/>
  <c r="CT14" i="7"/>
  <c r="CZ14" i="7"/>
  <c r="DF14" i="7"/>
  <c r="DL14" i="7"/>
  <c r="DR14" i="7"/>
  <c r="DX14" i="7"/>
  <c r="ED14" i="7"/>
  <c r="EJ14" i="7"/>
  <c r="EP14" i="7"/>
  <c r="EV14" i="7"/>
  <c r="FB14" i="7"/>
  <c r="FH14" i="7"/>
  <c r="FN14" i="7"/>
  <c r="FT14" i="7"/>
  <c r="FZ14" i="7"/>
  <c r="GF14" i="7"/>
  <c r="GL14" i="7"/>
  <c r="GR14" i="7"/>
  <c r="GX14" i="7"/>
  <c r="HD14" i="7"/>
  <c r="HJ14" i="7"/>
  <c r="HP14" i="7"/>
  <c r="HV14" i="7"/>
  <c r="IB14" i="7"/>
  <c r="IH14" i="7"/>
  <c r="IN14" i="7"/>
  <c r="IT14" i="7"/>
  <c r="E14" i="7"/>
  <c r="K14" i="7"/>
  <c r="Q14" i="7"/>
  <c r="W14" i="7"/>
  <c r="AC14" i="7"/>
  <c r="AI14" i="7"/>
  <c r="AO14" i="7"/>
  <c r="AU14" i="7"/>
  <c r="BA14" i="7"/>
  <c r="BG14" i="7"/>
  <c r="BM14" i="7"/>
  <c r="BS14" i="7"/>
  <c r="BY14" i="7"/>
  <c r="CE14" i="7"/>
  <c r="CK14" i="7"/>
  <c r="CQ14" i="7"/>
  <c r="CW14" i="7"/>
  <c r="DC14" i="7"/>
  <c r="DI14" i="7"/>
  <c r="DO14" i="7"/>
  <c r="DU14" i="7"/>
  <c r="EA14" i="7"/>
  <c r="EG14" i="7"/>
  <c r="EM14" i="7"/>
  <c r="ES14" i="7"/>
  <c r="EY14" i="7"/>
  <c r="FE14" i="7"/>
  <c r="FK14" i="7"/>
  <c r="FQ14" i="7"/>
  <c r="FW14" i="7"/>
  <c r="GC14" i="7"/>
  <c r="GI14" i="7"/>
  <c r="GO14" i="7"/>
  <c r="GU14" i="7"/>
  <c r="HA14" i="7"/>
  <c r="HG14" i="7"/>
  <c r="HM14" i="7"/>
  <c r="HS14" i="7"/>
  <c r="HY14" i="7"/>
  <c r="IE14" i="7"/>
  <c r="IK14" i="7"/>
  <c r="IQ14" i="7"/>
  <c r="K16" i="7"/>
  <c r="T16" i="7"/>
  <c r="Z16" i="7"/>
  <c r="AF16" i="7"/>
  <c r="AL16" i="7"/>
  <c r="AR16" i="7"/>
  <c r="AX16" i="7"/>
  <c r="BD16" i="7"/>
  <c r="BJ16" i="7"/>
  <c r="BP16" i="7"/>
  <c r="BV16" i="7"/>
  <c r="CB16" i="7"/>
  <c r="CH16" i="7"/>
  <c r="CN16" i="7"/>
  <c r="CT16" i="7"/>
  <c r="CZ16" i="7"/>
  <c r="DF16" i="7"/>
  <c r="DL16" i="7"/>
  <c r="DR16" i="7"/>
  <c r="DX16" i="7"/>
  <c r="ED16" i="7"/>
  <c r="EJ16" i="7"/>
  <c r="EP16" i="7"/>
  <c r="EV16" i="7"/>
  <c r="FB16" i="7"/>
  <c r="FH16" i="7"/>
  <c r="FN16" i="7"/>
  <c r="FT16" i="7"/>
  <c r="FZ16" i="7"/>
  <c r="GF16" i="7"/>
  <c r="GL16" i="7"/>
  <c r="GR16" i="7"/>
  <c r="GX16" i="7"/>
  <c r="HD16" i="7"/>
  <c r="HJ16" i="7"/>
  <c r="HP16" i="7"/>
  <c r="HV16" i="7"/>
  <c r="IB16" i="7"/>
  <c r="H16" i="7"/>
  <c r="IK16" i="7"/>
  <c r="IH16" i="7"/>
  <c r="IT16" i="7"/>
  <c r="E16" i="7"/>
  <c r="Q16" i="7"/>
  <c r="W16" i="7"/>
  <c r="AC16" i="7"/>
  <c r="AI16" i="7"/>
  <c r="AO16" i="7"/>
  <c r="AU16" i="7"/>
  <c r="BA16" i="7"/>
  <c r="BG16" i="7"/>
  <c r="BM16" i="7"/>
  <c r="BS16" i="7"/>
  <c r="BY16" i="7"/>
  <c r="CE16" i="7"/>
  <c r="CK16" i="7"/>
  <c r="CQ16" i="7"/>
  <c r="CW16" i="7"/>
  <c r="DC16" i="7"/>
  <c r="DI16" i="7"/>
  <c r="DO16" i="7"/>
  <c r="DU16" i="7"/>
  <c r="EA16" i="7"/>
  <c r="EG16" i="7"/>
  <c r="EM16" i="7"/>
  <c r="ES16" i="7"/>
  <c r="EY16" i="7"/>
  <c r="FE16" i="7"/>
  <c r="FK16" i="7"/>
  <c r="FQ16" i="7"/>
  <c r="FW16" i="7"/>
  <c r="GC16" i="7"/>
  <c r="GI16" i="7"/>
  <c r="GO16" i="7"/>
  <c r="GU16" i="7"/>
  <c r="HA16" i="7"/>
  <c r="HG16" i="7"/>
  <c r="HM16" i="7"/>
  <c r="HS16" i="7"/>
  <c r="HY16" i="7"/>
  <c r="IE16" i="7"/>
  <c r="N16" i="7"/>
  <c r="IQ16" i="7"/>
  <c r="IN16" i="7"/>
  <c r="BS18" i="7" l="1"/>
  <c r="GC18" i="7"/>
  <c r="CU53" i="7"/>
  <c r="HV18" i="7"/>
  <c r="EP18" i="7"/>
  <c r="IE18" i="7"/>
  <c r="CK18" i="7"/>
  <c r="GM53" i="7"/>
  <c r="AX18" i="7"/>
  <c r="FH18" i="7"/>
  <c r="FK18" i="7"/>
  <c r="BP18" i="7"/>
  <c r="IT18" i="7"/>
  <c r="GL18" i="7"/>
  <c r="CT18" i="7"/>
  <c r="HG18" i="7"/>
  <c r="DO18" i="7"/>
  <c r="W18" i="7"/>
  <c r="HD18" i="7"/>
  <c r="DL18" i="7"/>
  <c r="T18" i="7"/>
  <c r="EG18" i="7"/>
  <c r="AO18" i="7"/>
  <c r="AY53" i="7"/>
  <c r="IH18" i="7"/>
  <c r="HJ18" i="7"/>
  <c r="FN18" i="7"/>
  <c r="DR18" i="7"/>
  <c r="BV18" i="7"/>
  <c r="Z18" i="7"/>
  <c r="GI18" i="7"/>
  <c r="EM18" i="7"/>
  <c r="CQ18" i="7"/>
  <c r="AU18" i="7"/>
  <c r="IQ18" i="7"/>
  <c r="HS18" i="7"/>
  <c r="GF18" i="7"/>
  <c r="EJ18" i="7"/>
  <c r="CN18" i="7"/>
  <c r="AR18" i="7"/>
  <c r="HA18" i="7"/>
  <c r="FE18" i="7"/>
  <c r="DI18" i="7"/>
  <c r="BM18" i="7"/>
  <c r="Q18" i="7"/>
  <c r="IN18" i="7"/>
  <c r="IB18" i="7"/>
  <c r="HP18" i="7"/>
  <c r="GX18" i="7"/>
  <c r="FZ18" i="7"/>
  <c r="FB18" i="7"/>
  <c r="ED18" i="7"/>
  <c r="DF18" i="7"/>
  <c r="CH18" i="7"/>
  <c r="BJ18" i="7"/>
  <c r="AL18" i="7"/>
  <c r="N18" i="7"/>
  <c r="GU18" i="7"/>
  <c r="FW18" i="7"/>
  <c r="EY18" i="7"/>
  <c r="EA18" i="7"/>
  <c r="DC18" i="7"/>
  <c r="CE18" i="7"/>
  <c r="BG18" i="7"/>
  <c r="AI18" i="7"/>
  <c r="K18" i="7"/>
  <c r="IK18" i="7"/>
  <c r="HY18" i="7"/>
  <c r="HM18" i="7"/>
  <c r="GR18" i="7"/>
  <c r="FT18" i="7"/>
  <c r="EV18" i="7"/>
  <c r="DX18" i="7"/>
  <c r="CZ18" i="7"/>
  <c r="CB18" i="7"/>
  <c r="BD18" i="7"/>
  <c r="AF18" i="7"/>
  <c r="H18" i="7"/>
  <c r="GO18" i="7"/>
  <c r="FQ18" i="7"/>
  <c r="ES18" i="7"/>
  <c r="DU18" i="7"/>
  <c r="CW18" i="7"/>
  <c r="BY18" i="7"/>
  <c r="BA18" i="7"/>
  <c r="AC18" i="7"/>
  <c r="N17" i="7"/>
  <c r="BS17" i="7"/>
  <c r="DX17" i="7"/>
  <c r="GX17" i="7"/>
  <c r="GC17" i="7"/>
  <c r="IQ17" i="7"/>
  <c r="DL17" i="7"/>
  <c r="GL17" i="7"/>
  <c r="BG17" i="7"/>
  <c r="FQ17" i="7"/>
  <c r="DF17" i="7"/>
  <c r="FK17" i="7"/>
  <c r="HP17" i="7"/>
  <c r="AF17" i="7"/>
  <c r="CK17" i="7"/>
  <c r="CT17" i="7"/>
  <c r="EY17" i="7"/>
  <c r="HD17" i="7"/>
  <c r="T17" i="7"/>
  <c r="BY17" i="7"/>
  <c r="DD53" i="7"/>
  <c r="IT17" i="7"/>
  <c r="FB17" i="7"/>
  <c r="BJ17" i="7"/>
  <c r="HG17" i="7"/>
  <c r="DO17" i="7"/>
  <c r="W17" i="7"/>
  <c r="FT17" i="7"/>
  <c r="CB17" i="7"/>
  <c r="HY17" i="7"/>
  <c r="EG17" i="7"/>
  <c r="AO17" i="7"/>
  <c r="IH17" i="7"/>
  <c r="EP17" i="7"/>
  <c r="AX17" i="7"/>
  <c r="GU17" i="7"/>
  <c r="DC17" i="7"/>
  <c r="K17" i="7"/>
  <c r="FH17" i="7"/>
  <c r="BP17" i="7"/>
  <c r="HM17" i="7"/>
  <c r="DU17" i="7"/>
  <c r="AC17" i="7"/>
  <c r="HY15" i="7"/>
  <c r="IR53" i="7"/>
  <c r="GJ53" i="7"/>
  <c r="HJ17" i="7"/>
  <c r="FN17" i="7"/>
  <c r="DR17" i="7"/>
  <c r="BV17" i="7"/>
  <c r="Z17" i="7"/>
  <c r="HS17" i="7"/>
  <c r="FW17" i="7"/>
  <c r="EA17" i="7"/>
  <c r="CE17" i="7"/>
  <c r="AI17" i="7"/>
  <c r="IB17" i="7"/>
  <c r="GF17" i="7"/>
  <c r="EJ17" i="7"/>
  <c r="CN17" i="7"/>
  <c r="AR17" i="7"/>
  <c r="IK17" i="7"/>
  <c r="GO17" i="7"/>
  <c r="ES17" i="7"/>
  <c r="CW17" i="7"/>
  <c r="BA17" i="7"/>
  <c r="E17" i="7"/>
  <c r="BJ15" i="7"/>
  <c r="CI53" i="7"/>
  <c r="GA53" i="7"/>
  <c r="X53" i="7"/>
  <c r="HH53" i="7"/>
  <c r="II53" i="7"/>
  <c r="HV17" i="7"/>
  <c r="FZ17" i="7"/>
  <c r="ED17" i="7"/>
  <c r="CH17" i="7"/>
  <c r="AL17" i="7"/>
  <c r="IE17" i="7"/>
  <c r="GI17" i="7"/>
  <c r="EM17" i="7"/>
  <c r="CQ17" i="7"/>
  <c r="AU17" i="7"/>
  <c r="IN17" i="7"/>
  <c r="GR17" i="7"/>
  <c r="EV17" i="7"/>
  <c r="CZ17" i="7"/>
  <c r="BD17" i="7"/>
  <c r="H17" i="7"/>
  <c r="HA17" i="7"/>
  <c r="FE17" i="7"/>
  <c r="DI17" i="7"/>
  <c r="BM17" i="7"/>
  <c r="GM54" i="7"/>
  <c r="FX53" i="7"/>
  <c r="DP53" i="7"/>
  <c r="BW53" i="7"/>
  <c r="CR53" i="7"/>
  <c r="BQ54" i="7"/>
  <c r="AM53" i="7"/>
  <c r="EE53" i="7"/>
  <c r="HW53" i="7"/>
  <c r="BT53" i="7"/>
  <c r="FL53" i="7"/>
  <c r="FO53" i="7"/>
  <c r="AV53" i="7"/>
  <c r="EN53" i="7"/>
  <c r="IF53" i="7"/>
  <c r="DS53" i="7"/>
  <c r="BH53" i="7"/>
  <c r="HT53" i="7"/>
  <c r="IT15" i="7"/>
  <c r="BK54" i="7"/>
  <c r="BK53" i="7"/>
  <c r="DG53" i="7"/>
  <c r="FC53" i="7"/>
  <c r="GY53" i="7"/>
  <c r="IU53" i="7"/>
  <c r="I53" i="7"/>
  <c r="GV53" i="7"/>
  <c r="BB54" i="7"/>
  <c r="U53" i="7"/>
  <c r="AS53" i="7"/>
  <c r="BQ53" i="7"/>
  <c r="CO53" i="7"/>
  <c r="DM53" i="7"/>
  <c r="EK53" i="7"/>
  <c r="FI53" i="7"/>
  <c r="GG53" i="7"/>
  <c r="HE53" i="7"/>
  <c r="IC53" i="7"/>
  <c r="F53" i="7"/>
  <c r="AD53" i="7"/>
  <c r="BB53" i="7"/>
  <c r="BZ53" i="7"/>
  <c r="CX53" i="7"/>
  <c r="DV53" i="7"/>
  <c r="ET53" i="7"/>
  <c r="FR53" i="7"/>
  <c r="GP53" i="7"/>
  <c r="HN53" i="7"/>
  <c r="IL53" i="7"/>
  <c r="AJ53" i="7"/>
  <c r="EB53" i="7"/>
  <c r="HK53" i="7"/>
  <c r="CQ15" i="7"/>
  <c r="FK15" i="7"/>
  <c r="HP15" i="7"/>
  <c r="EM15" i="7"/>
  <c r="AU15" i="7"/>
  <c r="FB15" i="7"/>
  <c r="DF15" i="7"/>
  <c r="N15" i="7"/>
  <c r="FX54" i="7"/>
  <c r="AA53" i="7"/>
  <c r="EZ53" i="7"/>
  <c r="EQ53" i="7"/>
  <c r="CF53" i="7"/>
  <c r="O53" i="7"/>
  <c r="L53" i="7"/>
  <c r="AG53" i="7"/>
  <c r="BE53" i="7"/>
  <c r="CC53" i="7"/>
  <c r="DA53" i="7"/>
  <c r="DY53" i="7"/>
  <c r="EW53" i="7"/>
  <c r="FU53" i="7"/>
  <c r="GS53" i="7"/>
  <c r="HQ53" i="7"/>
  <c r="IO53" i="7"/>
  <c r="DP54" i="7"/>
  <c r="FT15" i="7"/>
  <c r="GC15" i="7"/>
  <c r="DO15" i="7"/>
  <c r="BS15" i="7"/>
  <c r="W15" i="7"/>
  <c r="GX15" i="7"/>
  <c r="HG15" i="7"/>
  <c r="ED15" i="7"/>
  <c r="CH15" i="7"/>
  <c r="AL15" i="7"/>
  <c r="DJ54" i="7"/>
  <c r="IU54" i="7"/>
  <c r="DY54" i="7"/>
  <c r="IL54" i="7"/>
  <c r="F53" i="6"/>
  <c r="R53" i="7"/>
  <c r="AP53" i="7"/>
  <c r="BN53" i="7"/>
  <c r="CL53" i="7"/>
  <c r="DJ53" i="7"/>
  <c r="EH53" i="7"/>
  <c r="FF53" i="7"/>
  <c r="GD53" i="7"/>
  <c r="HB53" i="7"/>
  <c r="HZ53" i="7"/>
  <c r="IC54" i="7"/>
  <c r="IN15" i="7"/>
  <c r="GR15" i="7"/>
  <c r="EV15" i="7"/>
  <c r="HA15" i="7"/>
  <c r="FE15" i="7"/>
  <c r="EA15" i="7"/>
  <c r="DC15" i="7"/>
  <c r="CE15" i="7"/>
  <c r="BG15" i="7"/>
  <c r="AI15" i="7"/>
  <c r="K15" i="7"/>
  <c r="HV15" i="7"/>
  <c r="FZ15" i="7"/>
  <c r="IE15" i="7"/>
  <c r="GI15" i="7"/>
  <c r="EP15" i="7"/>
  <c r="DR15" i="7"/>
  <c r="CT15" i="7"/>
  <c r="BV15" i="7"/>
  <c r="AX15" i="7"/>
  <c r="Z15" i="7"/>
  <c r="L54" i="7"/>
  <c r="HB54" i="7"/>
  <c r="FC54" i="7"/>
  <c r="CF54" i="7"/>
  <c r="AG54" i="7"/>
  <c r="HQ54" i="7"/>
  <c r="ET54" i="7"/>
  <c r="CU54" i="7"/>
  <c r="X54" i="7"/>
  <c r="HH54" i="7"/>
  <c r="FI54" i="7"/>
  <c r="IB15" i="7"/>
  <c r="HD15" i="7"/>
  <c r="GF15" i="7"/>
  <c r="FH15" i="7"/>
  <c r="IK15" i="7"/>
  <c r="HM15" i="7"/>
  <c r="GO15" i="7"/>
  <c r="FQ15" i="7"/>
  <c r="ES15" i="7"/>
  <c r="EG15" i="7"/>
  <c r="DU15" i="7"/>
  <c r="DI15" i="7"/>
  <c r="CW15" i="7"/>
  <c r="CK15" i="7"/>
  <c r="BY15" i="7"/>
  <c r="BM15" i="7"/>
  <c r="BA15" i="7"/>
  <c r="AO15" i="7"/>
  <c r="AC15" i="7"/>
  <c r="Q15" i="7"/>
  <c r="E15" i="7"/>
  <c r="IH15" i="7"/>
  <c r="HJ15" i="7"/>
  <c r="GL15" i="7"/>
  <c r="FN15" i="7"/>
  <c r="IQ15" i="7"/>
  <c r="HS15" i="7"/>
  <c r="GU15" i="7"/>
  <c r="FW15" i="7"/>
  <c r="EY15" i="7"/>
  <c r="EJ15" i="7"/>
  <c r="DX15" i="7"/>
  <c r="DL15" i="7"/>
  <c r="CZ15" i="7"/>
  <c r="CN15" i="7"/>
  <c r="CB15" i="7"/>
  <c r="CB53" i="7" s="1"/>
  <c r="CB57" i="7" s="1"/>
  <c r="BP15" i="7"/>
  <c r="BD15" i="7"/>
  <c r="AR15" i="7"/>
  <c r="AF15" i="7"/>
  <c r="T15" i="7"/>
  <c r="BN54" i="7"/>
  <c r="FF54" i="7"/>
  <c r="F54" i="7"/>
  <c r="DG54" i="7"/>
  <c r="GY54" i="7"/>
  <c r="AJ54" i="7"/>
  <c r="EB54" i="7"/>
  <c r="HT54" i="7"/>
  <c r="CC54" i="7"/>
  <c r="FU54" i="7"/>
  <c r="O54" i="7"/>
  <c r="CX54" i="7"/>
  <c r="GP54" i="7"/>
  <c r="AY54" i="7"/>
  <c r="EQ54" i="7"/>
  <c r="II54" i="7"/>
  <c r="BT54" i="7"/>
  <c r="FL54" i="7"/>
  <c r="R54" i="7"/>
  <c r="DM54" i="7"/>
  <c r="HE54" i="7"/>
  <c r="AP54" i="7"/>
  <c r="CL54" i="7"/>
  <c r="EH54" i="7"/>
  <c r="GD54" i="7"/>
  <c r="HZ54" i="7"/>
  <c r="AM54" i="7"/>
  <c r="CI54" i="7"/>
  <c r="EE54" i="7"/>
  <c r="GA54" i="7"/>
  <c r="HW54" i="7"/>
  <c r="U54" i="7"/>
  <c r="BH54" i="7"/>
  <c r="DD54" i="7"/>
  <c r="EZ54" i="7"/>
  <c r="GV54" i="7"/>
  <c r="IR54" i="7"/>
  <c r="BE54" i="7"/>
  <c r="DA54" i="7"/>
  <c r="EW54" i="7"/>
  <c r="GS54" i="7"/>
  <c r="IO54" i="7"/>
  <c r="AD54" i="7"/>
  <c r="BZ54" i="7"/>
  <c r="DV54" i="7"/>
  <c r="FR54" i="7"/>
  <c r="HN54" i="7"/>
  <c r="AA54" i="7"/>
  <c r="BW54" i="7"/>
  <c r="DS54" i="7"/>
  <c r="FO54" i="7"/>
  <c r="HK54" i="7"/>
  <c r="I54" i="7"/>
  <c r="AV54" i="7"/>
  <c r="CR54" i="7"/>
  <c r="EN54" i="7"/>
  <c r="GJ54" i="7"/>
  <c r="IF54" i="7"/>
  <c r="AS54" i="7"/>
  <c r="CO54" i="7"/>
  <c r="EK54" i="7"/>
  <c r="GG54" i="7"/>
  <c r="GC53" i="7" l="1"/>
  <c r="GC57" i="7" s="1"/>
  <c r="IE53" i="7"/>
  <c r="IE57" i="7" s="1"/>
  <c r="CK53" i="7"/>
  <c r="CK57" i="7" s="1"/>
  <c r="FB53" i="7"/>
  <c r="FB57" i="7" s="1"/>
  <c r="BY53" i="7"/>
  <c r="BY57" i="7" s="1"/>
  <c r="EG53" i="7"/>
  <c r="EG57" i="7" s="1"/>
  <c r="Q53" i="7"/>
  <c r="Q58" i="7" s="1"/>
  <c r="N53" i="7"/>
  <c r="N57" i="7" s="1"/>
  <c r="DO53" i="7"/>
  <c r="DO58" i="7" s="1"/>
  <c r="EM53" i="7"/>
  <c r="EM58" i="7" s="1"/>
  <c r="BA53" i="7"/>
  <c r="BA58" i="7" s="1"/>
  <c r="IK53" i="7"/>
  <c r="IK57" i="7" s="1"/>
  <c r="GI53" i="7"/>
  <c r="GI57" i="7" s="1"/>
  <c r="FT53" i="7"/>
  <c r="FT58" i="7" s="1"/>
  <c r="CQ53" i="7"/>
  <c r="CQ58" i="7" s="1"/>
  <c r="BJ53" i="7"/>
  <c r="BJ57" i="7" s="1"/>
  <c r="H53" i="7"/>
  <c r="J53" i="7" s="1"/>
  <c r="DX53" i="7"/>
  <c r="DX57" i="7" s="1"/>
  <c r="HP53" i="7"/>
  <c r="HP57" i="7" s="1"/>
  <c r="BS53" i="7"/>
  <c r="BS58" i="7" s="1"/>
  <c r="DL53" i="7"/>
  <c r="DL57" i="7" s="1"/>
  <c r="GL53" i="7"/>
  <c r="GL58" i="7" s="1"/>
  <c r="GX53" i="7"/>
  <c r="GX57" i="7" s="1"/>
  <c r="EY53" i="7"/>
  <c r="EY57" i="7" s="1"/>
  <c r="AO53" i="7"/>
  <c r="AO57" i="7" s="1"/>
  <c r="CT53" i="7"/>
  <c r="CT58" i="7" s="1"/>
  <c r="FK53" i="7"/>
  <c r="FK57" i="7" s="1"/>
  <c r="BG53" i="7"/>
  <c r="BG57" i="7" s="1"/>
  <c r="IQ53" i="7"/>
  <c r="IQ58" i="7" s="1"/>
  <c r="HD53" i="7"/>
  <c r="HD57" i="7" s="1"/>
  <c r="AF53" i="7"/>
  <c r="AF57" i="7" s="1"/>
  <c r="FQ53" i="7"/>
  <c r="FQ57" i="7" s="1"/>
  <c r="GU53" i="7"/>
  <c r="GU58" i="7" s="1"/>
  <c r="DF53" i="7"/>
  <c r="DF57" i="7" s="1"/>
  <c r="T53" i="7"/>
  <c r="T57" i="7" s="1"/>
  <c r="BP53" i="7"/>
  <c r="BP57" i="7" s="1"/>
  <c r="FN53" i="7"/>
  <c r="FN58" i="7" s="1"/>
  <c r="ES53" i="7"/>
  <c r="ES58" i="7" s="1"/>
  <c r="CW53" i="7"/>
  <c r="CW58" i="7" s="1"/>
  <c r="IH53" i="7"/>
  <c r="IH58" i="7" s="1"/>
  <c r="HM53" i="7"/>
  <c r="HM57" i="7" s="1"/>
  <c r="FW53" i="7"/>
  <c r="FW57" i="7" s="1"/>
  <c r="IB53" i="7"/>
  <c r="IB57" i="7" s="1"/>
  <c r="HG53" i="7"/>
  <c r="HG57" i="7" s="1"/>
  <c r="DC53" i="7"/>
  <c r="DC57" i="7" s="1"/>
  <c r="CH53" i="7"/>
  <c r="CH58" i="7" s="1"/>
  <c r="HP58" i="7"/>
  <c r="EA53" i="7"/>
  <c r="EA58" i="7" s="1"/>
  <c r="FH53" i="7"/>
  <c r="FH57" i="7" s="1"/>
  <c r="AX53" i="7"/>
  <c r="AX58" i="7" s="1"/>
  <c r="EP53" i="7"/>
  <c r="EP58" i="7" s="1"/>
  <c r="HV53" i="7"/>
  <c r="HV57" i="7" s="1"/>
  <c r="HA53" i="7"/>
  <c r="HA57" i="7" s="1"/>
  <c r="AL53" i="7"/>
  <c r="AL58" i="7" s="1"/>
  <c r="AC53" i="7"/>
  <c r="AC57" i="7" s="1"/>
  <c r="DU53" i="7"/>
  <c r="DU57" i="7" s="1"/>
  <c r="GF53" i="7"/>
  <c r="GF57" i="7" s="1"/>
  <c r="BV53" i="7"/>
  <c r="BV58" i="7" s="1"/>
  <c r="K53" i="7"/>
  <c r="K57" i="7" s="1"/>
  <c r="EV53" i="7"/>
  <c r="EV57" i="7" s="1"/>
  <c r="W53" i="7"/>
  <c r="W57" i="7" s="1"/>
  <c r="IT53" i="7"/>
  <c r="IT57" i="7" s="1"/>
  <c r="AI53" i="7"/>
  <c r="AI58" i="7" s="1"/>
  <c r="HY53" i="7"/>
  <c r="HY57" i="7" s="1"/>
  <c r="AR53" i="7"/>
  <c r="AR58" i="7" s="1"/>
  <c r="DR53" i="7"/>
  <c r="DR58" i="7" s="1"/>
  <c r="BM53" i="7"/>
  <c r="BM57" i="7" s="1"/>
  <c r="DI53" i="7"/>
  <c r="DI57" i="7" s="1"/>
  <c r="GR53" i="7"/>
  <c r="GR57" i="7" s="1"/>
  <c r="ED53" i="7"/>
  <c r="ED58" i="7" s="1"/>
  <c r="E53" i="7"/>
  <c r="E57" i="7" s="1"/>
  <c r="BD53" i="7"/>
  <c r="BD57" i="7" s="1"/>
  <c r="CZ53" i="7"/>
  <c r="CZ57" i="7" s="1"/>
  <c r="CE53" i="7"/>
  <c r="CE57" i="7" s="1"/>
  <c r="CN53" i="7"/>
  <c r="CN57" i="7" s="1"/>
  <c r="EJ53" i="7"/>
  <c r="EJ58" i="7" s="1"/>
  <c r="HS53" i="7"/>
  <c r="HS58" i="7" s="1"/>
  <c r="HJ53" i="7"/>
  <c r="HJ58" i="7" s="1"/>
  <c r="BY58" i="7"/>
  <c r="GO53" i="7"/>
  <c r="GO58" i="7" s="1"/>
  <c r="Z53" i="7"/>
  <c r="Z58" i="7" s="1"/>
  <c r="FZ53" i="7"/>
  <c r="FZ58" i="7" s="1"/>
  <c r="FE53" i="7"/>
  <c r="FE57" i="7" s="1"/>
  <c r="IN53" i="7"/>
  <c r="IN58" i="7" s="1"/>
  <c r="AU53" i="7"/>
  <c r="AU58" i="7" s="1"/>
  <c r="I59" i="7"/>
  <c r="L59" i="7" s="1"/>
  <c r="O59" i="7" s="1"/>
  <c r="R59" i="7" s="1"/>
  <c r="U59" i="7" s="1"/>
  <c r="X59" i="7" s="1"/>
  <c r="AA59" i="7" s="1"/>
  <c r="AD59" i="7" s="1"/>
  <c r="AG59" i="7" s="1"/>
  <c r="AJ59" i="7" s="1"/>
  <c r="AM59" i="7" s="1"/>
  <c r="AP59" i="7" s="1"/>
  <c r="AS59" i="7" s="1"/>
  <c r="AV59" i="7" s="1"/>
  <c r="AY59" i="7" s="1"/>
  <c r="BB59" i="7" s="1"/>
  <c r="BE59" i="7" s="1"/>
  <c r="BH59" i="7" s="1"/>
  <c r="BK59" i="7" s="1"/>
  <c r="BN59" i="7" s="1"/>
  <c r="BQ59" i="7" s="1"/>
  <c r="BT59" i="7" s="1"/>
  <c r="BW59" i="7" s="1"/>
  <c r="BZ59" i="7" s="1"/>
  <c r="CC59" i="7" s="1"/>
  <c r="CF59" i="7" s="1"/>
  <c r="CI59" i="7" s="1"/>
  <c r="CL59" i="7" s="1"/>
  <c r="CO59" i="7" s="1"/>
  <c r="CR59" i="7" s="1"/>
  <c r="CU59" i="7" s="1"/>
  <c r="CX59" i="7" s="1"/>
  <c r="DA59" i="7" s="1"/>
  <c r="DD59" i="7" s="1"/>
  <c r="DG59" i="7" s="1"/>
  <c r="DJ59" i="7" s="1"/>
  <c r="DM59" i="7" s="1"/>
  <c r="DP59" i="7" s="1"/>
  <c r="DS59" i="7" s="1"/>
  <c r="DV59" i="7" s="1"/>
  <c r="DY59" i="7" s="1"/>
  <c r="EB59" i="7" s="1"/>
  <c r="EE59" i="7" s="1"/>
  <c r="EH59" i="7" s="1"/>
  <c r="EK59" i="7" s="1"/>
  <c r="EN59" i="7" s="1"/>
  <c r="EQ59" i="7" s="1"/>
  <c r="ET59" i="7" s="1"/>
  <c r="EW59" i="7" s="1"/>
  <c r="EZ59" i="7" s="1"/>
  <c r="FC59" i="7" s="1"/>
  <c r="FF59" i="7" s="1"/>
  <c r="FI59" i="7" s="1"/>
  <c r="FL59" i="7" s="1"/>
  <c r="FO59" i="7" s="1"/>
  <c r="FR59" i="7" s="1"/>
  <c r="FU59" i="7" s="1"/>
  <c r="FX59" i="7" s="1"/>
  <c r="GA59" i="7" s="1"/>
  <c r="GD59" i="7" s="1"/>
  <c r="GG59" i="7" s="1"/>
  <c r="GJ59" i="7" s="1"/>
  <c r="GM59" i="7" s="1"/>
  <c r="GP59" i="7" s="1"/>
  <c r="GS59" i="7" s="1"/>
  <c r="GV59" i="7" s="1"/>
  <c r="GY59" i="7" s="1"/>
  <c r="HB59" i="7" s="1"/>
  <c r="HE59" i="7" s="1"/>
  <c r="HH59" i="7" s="1"/>
  <c r="HK59" i="7" s="1"/>
  <c r="HN59" i="7" s="1"/>
  <c r="HQ59" i="7" s="1"/>
  <c r="HT59" i="7" s="1"/>
  <c r="HW59" i="7" s="1"/>
  <c r="HZ59" i="7" s="1"/>
  <c r="IC59" i="7" s="1"/>
  <c r="IF59" i="7" s="1"/>
  <c r="II59" i="7" s="1"/>
  <c r="IL59" i="7" s="1"/>
  <c r="IO59" i="7" s="1"/>
  <c r="IR59" i="7" s="1"/>
  <c r="IU59" i="7" s="1"/>
  <c r="GC58" i="7"/>
  <c r="C54" i="7"/>
  <c r="CB58" i="7"/>
  <c r="CK58" i="7"/>
  <c r="IE58" i="7" l="1"/>
  <c r="FB58" i="7"/>
  <c r="GF58" i="7"/>
  <c r="DU58" i="7"/>
  <c r="AC58" i="7"/>
  <c r="GI58" i="7"/>
  <c r="EG58" i="7"/>
  <c r="P53" i="7"/>
  <c r="N58" i="7"/>
  <c r="IK58" i="7"/>
  <c r="Q57" i="7"/>
  <c r="DO57" i="7"/>
  <c r="BA57" i="7"/>
  <c r="CQ57" i="7"/>
  <c r="EM57" i="7"/>
  <c r="BJ58" i="7"/>
  <c r="FT57" i="7"/>
  <c r="BS57" i="7"/>
  <c r="H57" i="7"/>
  <c r="H58" i="7"/>
  <c r="DX58" i="7"/>
  <c r="CT57" i="7"/>
  <c r="BG58" i="7"/>
  <c r="W58" i="7"/>
  <c r="HD58" i="7"/>
  <c r="DL58" i="7"/>
  <c r="GL57" i="7"/>
  <c r="AO58" i="7"/>
  <c r="FK58" i="7"/>
  <c r="FQ58" i="7"/>
  <c r="BP58" i="7"/>
  <c r="EY58" i="7"/>
  <c r="AF58" i="7"/>
  <c r="T58" i="7"/>
  <c r="GX58" i="7"/>
  <c r="DF58" i="7"/>
  <c r="FN57" i="7"/>
  <c r="IQ57" i="7"/>
  <c r="GU57" i="7"/>
  <c r="EJ57" i="7"/>
  <c r="DI58" i="7"/>
  <c r="GO57" i="7"/>
  <c r="HG58" i="7"/>
  <c r="ES57" i="7"/>
  <c r="Z57" i="7"/>
  <c r="IB58" i="7"/>
  <c r="IT58" i="7"/>
  <c r="IH57" i="7"/>
  <c r="BV57" i="7"/>
  <c r="GR58" i="7"/>
  <c r="CW57" i="7"/>
  <c r="CE58" i="7"/>
  <c r="BD58" i="7"/>
  <c r="EP57" i="7"/>
  <c r="CH57" i="7"/>
  <c r="FW58" i="7"/>
  <c r="HY58" i="7"/>
  <c r="G53" i="7"/>
  <c r="J59" i="7" s="1"/>
  <c r="HM58" i="7"/>
  <c r="FH58" i="7"/>
  <c r="AL57" i="7"/>
  <c r="HA58" i="7"/>
  <c r="DC58" i="7"/>
  <c r="AX57" i="7"/>
  <c r="EV58" i="7"/>
  <c r="HV58" i="7"/>
  <c r="EA57" i="7"/>
  <c r="M53" i="7"/>
  <c r="AU57" i="7"/>
  <c r="HS57" i="7"/>
  <c r="IN57" i="7"/>
  <c r="AI57" i="7"/>
  <c r="K58" i="7"/>
  <c r="CZ58" i="7"/>
  <c r="AR57" i="7"/>
  <c r="FE58" i="7"/>
  <c r="DR57" i="7"/>
  <c r="BM58" i="7"/>
  <c r="ED57" i="7"/>
  <c r="E58" i="7"/>
  <c r="CN58" i="7"/>
  <c r="FZ57" i="7"/>
  <c r="H59" i="7"/>
  <c r="K59" i="7" s="1"/>
  <c r="N59" i="7" s="1"/>
  <c r="Q59" i="7" s="1"/>
  <c r="T59" i="7" s="1"/>
  <c r="W59" i="7" s="1"/>
  <c r="Z59" i="7" s="1"/>
  <c r="AC59" i="7" s="1"/>
  <c r="AF59" i="7" s="1"/>
  <c r="AI59" i="7" s="1"/>
  <c r="AL59" i="7" s="1"/>
  <c r="AO59" i="7" s="1"/>
  <c r="AR59" i="7" s="1"/>
  <c r="AU59" i="7" s="1"/>
  <c r="AX59" i="7" s="1"/>
  <c r="BA59" i="7" s="1"/>
  <c r="BD59" i="7" s="1"/>
  <c r="BG59" i="7" s="1"/>
  <c r="BJ59" i="7" s="1"/>
  <c r="BM59" i="7" s="1"/>
  <c r="BP59" i="7" s="1"/>
  <c r="BS59" i="7" s="1"/>
  <c r="BV59" i="7" s="1"/>
  <c r="BY59" i="7" s="1"/>
  <c r="CB59" i="7" s="1"/>
  <c r="CE59" i="7" s="1"/>
  <c r="CH59" i="7" s="1"/>
  <c r="CK59" i="7" s="1"/>
  <c r="CN59" i="7" s="1"/>
  <c r="CQ59" i="7" s="1"/>
  <c r="CT59" i="7" s="1"/>
  <c r="CW59" i="7" s="1"/>
  <c r="CZ59" i="7" s="1"/>
  <c r="DC59" i="7" s="1"/>
  <c r="DF59" i="7" s="1"/>
  <c r="DI59" i="7" s="1"/>
  <c r="DL59" i="7" s="1"/>
  <c r="DO59" i="7" s="1"/>
  <c r="DR59" i="7" s="1"/>
  <c r="DU59" i="7" s="1"/>
  <c r="DX59" i="7" s="1"/>
  <c r="EA59" i="7" s="1"/>
  <c r="ED59" i="7" s="1"/>
  <c r="EG59" i="7" s="1"/>
  <c r="EJ59" i="7" s="1"/>
  <c r="EM59" i="7" s="1"/>
  <c r="EP59" i="7" s="1"/>
  <c r="ES59" i="7" s="1"/>
  <c r="EV59" i="7" s="1"/>
  <c r="EY59" i="7" s="1"/>
  <c r="FB59" i="7" s="1"/>
  <c r="FE59" i="7" s="1"/>
  <c r="FH59" i="7" s="1"/>
  <c r="FK59" i="7" s="1"/>
  <c r="FN59" i="7" s="1"/>
  <c r="FQ59" i="7" s="1"/>
  <c r="FT59" i="7" s="1"/>
  <c r="FW59" i="7" s="1"/>
  <c r="FZ59" i="7" s="1"/>
  <c r="GC59" i="7" s="1"/>
  <c r="GF59" i="7" s="1"/>
  <c r="GI59" i="7" s="1"/>
  <c r="GL59" i="7" s="1"/>
  <c r="GO59" i="7" s="1"/>
  <c r="GR59" i="7" s="1"/>
  <c r="GU59" i="7" s="1"/>
  <c r="GX59" i="7" s="1"/>
  <c r="HA59" i="7" s="1"/>
  <c r="HD59" i="7" s="1"/>
  <c r="HG59" i="7" s="1"/>
  <c r="HJ59" i="7" s="1"/>
  <c r="HM59" i="7" s="1"/>
  <c r="HP59" i="7" s="1"/>
  <c r="HS59" i="7" s="1"/>
  <c r="HV59" i="7" s="1"/>
  <c r="HY59" i="7" s="1"/>
  <c r="IB59" i="7" s="1"/>
  <c r="IE59" i="7" s="1"/>
  <c r="IH59" i="7" s="1"/>
  <c r="IK59" i="7" s="1"/>
  <c r="IN59" i="7" s="1"/>
  <c r="IQ59" i="7" s="1"/>
  <c r="IT59" i="7" s="1"/>
  <c r="HJ57" i="7"/>
  <c r="M59" i="7" l="1"/>
  <c r="P59" i="7" s="1"/>
  <c r="S59" i="7" s="1"/>
  <c r="V59" i="7" s="1"/>
  <c r="Y59" i="7" s="1"/>
  <c r="AB59" i="7" s="1"/>
  <c r="AE59" i="7" s="1"/>
  <c r="AH59" i="7" s="1"/>
  <c r="AK59" i="7" s="1"/>
  <c r="AN59" i="7" s="1"/>
  <c r="AQ59" i="7" s="1"/>
  <c r="AT59" i="7" s="1"/>
  <c r="AW59" i="7" s="1"/>
  <c r="AZ59" i="7" s="1"/>
  <c r="BC59" i="7" s="1"/>
  <c r="BF59" i="7" s="1"/>
  <c r="BI59" i="7" s="1"/>
  <c r="BL59" i="7" s="1"/>
  <c r="BO59" i="7" s="1"/>
  <c r="BR59" i="7" s="1"/>
  <c r="BU59" i="7" s="1"/>
  <c r="BX59" i="7" s="1"/>
  <c r="CA59" i="7" s="1"/>
  <c r="CD59" i="7" s="1"/>
  <c r="CG59" i="7" s="1"/>
  <c r="CJ59" i="7" s="1"/>
  <c r="CM59" i="7" s="1"/>
  <c r="CP59" i="7" s="1"/>
  <c r="CS59" i="7" s="1"/>
  <c r="CV59" i="7" s="1"/>
  <c r="CY59" i="7" s="1"/>
  <c r="DB59" i="7" s="1"/>
  <c r="DE59" i="7" s="1"/>
  <c r="DH59" i="7" s="1"/>
  <c r="DK59" i="7" s="1"/>
  <c r="DN59" i="7" s="1"/>
  <c r="DQ59" i="7" s="1"/>
  <c r="DT59" i="7" s="1"/>
  <c r="DW59" i="7" s="1"/>
  <c r="DZ59" i="7" s="1"/>
  <c r="EC59" i="7" s="1"/>
  <c r="EF59" i="7" s="1"/>
  <c r="EI59" i="7" s="1"/>
  <c r="EL59" i="7" s="1"/>
  <c r="EO59" i="7" s="1"/>
  <c r="ER59" i="7" s="1"/>
  <c r="EU59" i="7" s="1"/>
  <c r="EX59" i="7" s="1"/>
  <c r="FA59" i="7" s="1"/>
  <c r="FD59" i="7" s="1"/>
  <c r="FG59" i="7" s="1"/>
  <c r="FJ59" i="7" s="1"/>
  <c r="FM59" i="7" s="1"/>
  <c r="FP59" i="7" s="1"/>
  <c r="FS59" i="7" s="1"/>
  <c r="FV59" i="7" s="1"/>
  <c r="FY59" i="7" s="1"/>
  <c r="GB59" i="7" s="1"/>
  <c r="GE59" i="7" s="1"/>
  <c r="GH59" i="7" s="1"/>
  <c r="GK59" i="7" s="1"/>
  <c r="GN59" i="7" s="1"/>
  <c r="GQ59" i="7" s="1"/>
  <c r="GT59" i="7" s="1"/>
  <c r="GW59" i="7" s="1"/>
  <c r="GZ59" i="7" s="1"/>
  <c r="HC59" i="7" s="1"/>
  <c r="HF59" i="7" s="1"/>
  <c r="HI59" i="7" s="1"/>
  <c r="HL59" i="7" s="1"/>
  <c r="HO59" i="7" s="1"/>
  <c r="HR59" i="7" s="1"/>
  <c r="HU59" i="7" s="1"/>
  <c r="HX59" i="7" s="1"/>
  <c r="IA59" i="7" s="1"/>
  <c r="ID59" i="7" s="1"/>
  <c r="IG59" i="7" s="1"/>
  <c r="IJ59" i="7" s="1"/>
  <c r="IM59" i="7" s="1"/>
  <c r="IP59" i="7" s="1"/>
  <c r="IS59" i="7" s="1"/>
  <c r="IV59" i="7" s="1"/>
  <c r="C57" i="7"/>
  <c r="C58" i="7"/>
  <c r="B59" i="7" s="1"/>
</calcChain>
</file>

<file path=xl/sharedStrings.xml><?xml version="1.0" encoding="utf-8"?>
<sst xmlns="http://schemas.openxmlformats.org/spreadsheetml/2006/main" count="989" uniqueCount="299">
  <si>
    <t>CONTRATANTE:</t>
  </si>
  <si>
    <t>TOMADOR:</t>
  </si>
  <si>
    <t>OBJETO:</t>
  </si>
  <si>
    <t>LOCAL:</t>
  </si>
  <si>
    <t>DATA BASE:</t>
  </si>
  <si>
    <t>BDI:</t>
  </si>
  <si>
    <t>LEIS SOCIAIS:</t>
  </si>
  <si>
    <t>MACRO ITEM</t>
  </si>
  <si>
    <t>SUB ITEM</t>
  </si>
  <si>
    <t>DISCRIMINAÇÃO DOS SERVIÇOS</t>
  </si>
  <si>
    <t>PREVISTO - ORÇADO</t>
  </si>
  <si>
    <t>REFERÊNCIA</t>
  </si>
  <si>
    <t>UNID</t>
  </si>
  <si>
    <t>QTIDADE</t>
  </si>
  <si>
    <t>UNITÁRIO SEM BDI</t>
  </si>
  <si>
    <t>BDI</t>
  </si>
  <si>
    <t>UNITÁRIO COM BDI</t>
  </si>
  <si>
    <t>PREÇO TOTAL</t>
  </si>
  <si>
    <t>1.1</t>
  </si>
  <si>
    <t>Responsável Técnico</t>
  </si>
  <si>
    <t xml:space="preserve">DRENAGEM PLUVIAL </t>
  </si>
  <si>
    <t>PAVIMENTAÇÂO</t>
  </si>
  <si>
    <t>TOTAL</t>
  </si>
  <si>
    <t>OBSERVAÇÕES</t>
  </si>
  <si>
    <t>PREFEITURA MUNICIPAL DE ARARANGUA</t>
  </si>
  <si>
    <t xml:space="preserve">INDICADO ABAIXO </t>
  </si>
  <si>
    <t>OS MESMOS DO SINAPI NÃO DESONERADO</t>
  </si>
  <si>
    <t xml:space="preserve">CONVÊNIO: </t>
  </si>
  <si>
    <t xml:space="preserve"> PREFEITURA MUNICIPAL DE ARARANGUA</t>
  </si>
  <si>
    <t xml:space="preserve">PROGRAMA: </t>
  </si>
  <si>
    <t xml:space="preserve">BANCO: </t>
  </si>
  <si>
    <t>REDUTOR SINAPI</t>
  </si>
  <si>
    <t>m²</t>
  </si>
  <si>
    <t>Registro:</t>
  </si>
  <si>
    <t>CPF</t>
  </si>
  <si>
    <t>Data</t>
  </si>
  <si>
    <t xml:space="preserve">Nome: </t>
  </si>
  <si>
    <t>Prefeito</t>
  </si>
  <si>
    <t>_____________________________________________</t>
  </si>
  <si>
    <t>PAVIMENTAÇÃO COM LAJOTAS</t>
  </si>
  <si>
    <t>Outras Fontes</t>
  </si>
  <si>
    <t>Física</t>
  </si>
  <si>
    <t>Financeira</t>
  </si>
  <si>
    <t>Inc.</t>
  </si>
  <si>
    <t>Total</t>
  </si>
  <si>
    <t>C.P. Contrapartida</t>
  </si>
  <si>
    <t>C.P. Financeira</t>
  </si>
  <si>
    <t>C.P Financeira</t>
  </si>
  <si>
    <t>Repasse</t>
  </si>
  <si>
    <t>Descrição dos Itens de Investimento</t>
  </si>
  <si>
    <t>ITEM</t>
  </si>
  <si>
    <t>Executora</t>
  </si>
  <si>
    <t>QCI VIGENTE</t>
  </si>
  <si>
    <t>QUADRO DE COMPOSIÇÃO DO INVESTIMENTO</t>
  </si>
  <si>
    <t xml:space="preserve">QCI </t>
  </si>
  <si>
    <t>.</t>
  </si>
  <si>
    <t>C.P. Mínima</t>
  </si>
  <si>
    <t>Auxiliar</t>
  </si>
  <si>
    <t>Programa</t>
  </si>
  <si>
    <t>Localização</t>
  </si>
  <si>
    <t>Total Contratado</t>
  </si>
  <si>
    <t>Empreendimento</t>
  </si>
  <si>
    <t>Logotipo Pref.</t>
  </si>
  <si>
    <t>Prefeitura Municipal de Araranguá</t>
  </si>
  <si>
    <t>Número do Contrato</t>
  </si>
  <si>
    <t>Agente Promotor</t>
  </si>
  <si>
    <t>(%)</t>
  </si>
  <si>
    <t>(R$)</t>
  </si>
  <si>
    <t>Percent.</t>
  </si>
  <si>
    <t>Contrapartida R$</t>
  </si>
  <si>
    <t>Item</t>
  </si>
  <si>
    <t>Mês 84</t>
  </si>
  <si>
    <t>Mês 83</t>
  </si>
  <si>
    <t>Mês 82</t>
  </si>
  <si>
    <t>Mês 81</t>
  </si>
  <si>
    <t>Mês 80</t>
  </si>
  <si>
    <t>Mês 79</t>
  </si>
  <si>
    <t>Mês 78</t>
  </si>
  <si>
    <t>Mês 77</t>
  </si>
  <si>
    <t>Mês 76</t>
  </si>
  <si>
    <t>Mês 75</t>
  </si>
  <si>
    <t>Mês 74</t>
  </si>
  <si>
    <t>Mês 73</t>
  </si>
  <si>
    <t>Mês 72</t>
  </si>
  <si>
    <t>Mês 71</t>
  </si>
  <si>
    <t>Mês 70</t>
  </si>
  <si>
    <t>Mês 69</t>
  </si>
  <si>
    <t>Mês 68</t>
  </si>
  <si>
    <t>Mês 67</t>
  </si>
  <si>
    <t>Mês 66</t>
  </si>
  <si>
    <t>Mês 65</t>
  </si>
  <si>
    <t>Mês 64</t>
  </si>
  <si>
    <t>Mês 63</t>
  </si>
  <si>
    <t>Mês 62</t>
  </si>
  <si>
    <t>Mês 61</t>
  </si>
  <si>
    <t>Mês 60</t>
  </si>
  <si>
    <t>Mês 59</t>
  </si>
  <si>
    <t>Mês 58</t>
  </si>
  <si>
    <t>Mês 57</t>
  </si>
  <si>
    <t>Mês 56</t>
  </si>
  <si>
    <t>Mês 55</t>
  </si>
  <si>
    <t>Mês 54</t>
  </si>
  <si>
    <t>Mês 53</t>
  </si>
  <si>
    <t>Mês 52</t>
  </si>
  <si>
    <t>Mês 51</t>
  </si>
  <si>
    <t>Mês 50</t>
  </si>
  <si>
    <t>Mês 49</t>
  </si>
  <si>
    <t>Mês 48</t>
  </si>
  <si>
    <t>Mês 47</t>
  </si>
  <si>
    <t>Mês 46</t>
  </si>
  <si>
    <t>Mês 45</t>
  </si>
  <si>
    <t>Mês 44</t>
  </si>
  <si>
    <t>Mês 43</t>
  </si>
  <si>
    <t>Mês 42</t>
  </si>
  <si>
    <t>Mês 41</t>
  </si>
  <si>
    <t>Mês 40</t>
  </si>
  <si>
    <t>Mês 39</t>
  </si>
  <si>
    <t>Mês 38</t>
  </si>
  <si>
    <t>Mês 37</t>
  </si>
  <si>
    <t>Mês 36</t>
  </si>
  <si>
    <t>Mês 35</t>
  </si>
  <si>
    <t>Mês 34</t>
  </si>
  <si>
    <t>Mês 33</t>
  </si>
  <si>
    <t>Mês 32</t>
  </si>
  <si>
    <t>Mês 31</t>
  </si>
  <si>
    <t>Mês 30</t>
  </si>
  <si>
    <t>Mês 29</t>
  </si>
  <si>
    <t>Mês 28</t>
  </si>
  <si>
    <t>Mês 27</t>
  </si>
  <si>
    <t>Mês 26</t>
  </si>
  <si>
    <t>Mês 25</t>
  </si>
  <si>
    <t>Mês 24</t>
  </si>
  <si>
    <t>Mês 23</t>
  </si>
  <si>
    <t>Mês 22</t>
  </si>
  <si>
    <t>Mês 21</t>
  </si>
  <si>
    <t>Mês 20</t>
  </si>
  <si>
    <t>Mês 19</t>
  </si>
  <si>
    <t>Mês 18</t>
  </si>
  <si>
    <t>Mês 17</t>
  </si>
  <si>
    <t>Mês 16</t>
  </si>
  <si>
    <t>Mês 15</t>
  </si>
  <si>
    <t>Mês 14</t>
  </si>
  <si>
    <t>Mês 13</t>
  </si>
  <si>
    <t>Mês 12</t>
  </si>
  <si>
    <t>Mês 11</t>
  </si>
  <si>
    <t>Mês 10</t>
  </si>
  <si>
    <t>Mês 09</t>
  </si>
  <si>
    <t>Mês 08</t>
  </si>
  <si>
    <t>Mês 07</t>
  </si>
  <si>
    <t>Mês 06</t>
  </si>
  <si>
    <t>Mês 05</t>
  </si>
  <si>
    <t>Mês 04</t>
  </si>
  <si>
    <t>Mês 03</t>
  </si>
  <si>
    <t>Mês 02</t>
  </si>
  <si>
    <t>Mês 01</t>
  </si>
  <si>
    <t>Acum</t>
  </si>
  <si>
    <t xml:space="preserve">Inc. </t>
  </si>
  <si>
    <t>CRONOGRAMA FÍSICO-FINANCEIRO</t>
  </si>
  <si>
    <t>Prazo de Execução</t>
  </si>
  <si>
    <t>Data Início de Obras</t>
  </si>
  <si>
    <t>1.2</t>
  </si>
  <si>
    <t>1.3</t>
  </si>
  <si>
    <t>1.4</t>
  </si>
  <si>
    <t>1.5</t>
  </si>
  <si>
    <t>1.6</t>
  </si>
  <si>
    <t>1.7</t>
  </si>
  <si>
    <t>1.8</t>
  </si>
  <si>
    <t>1.9</t>
  </si>
  <si>
    <t>AVANÇAR CIDADES</t>
  </si>
  <si>
    <t>BRDE</t>
  </si>
  <si>
    <t>ORÇAMENTO ANALÍTICO</t>
  </si>
  <si>
    <t>ESCAVAÇÃO MECANIZADA DE VALA, EM SOLO DE 1A CATEGORIA, LOCAIS COM BAIXO NÍVEL DE iNTERFERÊNCIA.</t>
  </si>
  <si>
    <t>M3</t>
  </si>
  <si>
    <t>Conf. Memória de Cálculo</t>
  </si>
  <si>
    <t>REATERRO MECANIZADO DE VALA COM RETROESCAVADEIRA COM SOLO (SEM SUBSTITUIÇÃO) DE 1ª CATEGORIA EM LOCAIS COM BAIXO NÍVEL DE INTERFERÊNCIA. AF_04/2016</t>
  </si>
  <si>
    <t>M</t>
  </si>
  <si>
    <t>ASSENTAMENTO DE TUBO DE CONCRETO PARA REDES COLETORAS DE ÁGUAS PLUVIAIS, DIÂMETRO DE 400 MM, JUNTA RÍGIDA, INSTALADO EM LOCAL COM BAIXO NÍVEL DE INTERFERÊNCIAS (NÃO INCLUI FORNECIMENTO). AF_12/2015</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</si>
  <si>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</si>
  <si>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AF_12/2016</t>
  </si>
  <si>
    <t>1.10</t>
  </si>
  <si>
    <t>1.11</t>
  </si>
  <si>
    <t>1.12</t>
  </si>
  <si>
    <t>1.13</t>
  </si>
  <si>
    <t>1.14</t>
  </si>
  <si>
    <t>TUBO CONCRETO ARMADO, CLASSE PA-1, PB, DN 800 MM, PARA AGUAS PLUVIAIS (NBR 8890)</t>
  </si>
  <si>
    <t>1.15</t>
  </si>
  <si>
    <t>TUBO CONCRETO ARMADO, CLASSE PA-1, PB, DN 1000 MM, PARA AGUAS PLUVIAIS (NBR 8890)</t>
  </si>
  <si>
    <t>1.16</t>
  </si>
  <si>
    <t>BOCA DE LOBO EM ALVENARIA (BLOCO DE CONCRETO MACICO), REVESTIDA C/ ARGAMASSA DE CIMENTO E AREIA 1:3, SOBRE LASTRO DE CONCRETO 10CM E TAMPA DE CONCRETO ARMADO - CONF. PROJETO</t>
  </si>
  <si>
    <t>1.17</t>
  </si>
  <si>
    <t xml:space="preserve"> CAIXA DE LIGAÇÃO COM FUNDO E TAMPA DE CONCRETO E PAREDES EM ALVENARIA, CONF. PROJETO - TUBOS =&gt; 80CM - LINHA DUPLA</t>
  </si>
  <si>
    <t>74206/001 Adequado</t>
  </si>
  <si>
    <t>1.18</t>
  </si>
  <si>
    <t>BIDIM -  FORNECIMENTO E INSTALACAO DE MANTA BIDIM RT - 14 40CM  LARGURA</t>
  </si>
  <si>
    <t>M²</t>
  </si>
  <si>
    <t>M3XKM</t>
  </si>
  <si>
    <t>M2</t>
  </si>
  <si>
    <t>Conf. Prancha</t>
  </si>
  <si>
    <t>SINALIZAÇÃO VIARIA</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</si>
  <si>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</si>
  <si>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</si>
  <si>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</si>
  <si>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</si>
  <si>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</si>
  <si>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</si>
  <si>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</si>
  <si>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</si>
  <si>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</si>
  <si>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</si>
  <si>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</si>
  <si>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</si>
  <si>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PLACA ESMALTADA PARA IDENTIFICAÇÃO NR DE RUA, DIMENSÕES 50X25CM - INCLUSO TUBO DE SUPORTE</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</si>
  <si>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</si>
  <si>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</si>
  <si>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</si>
  <si>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</si>
  <si>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</si>
  <si>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</si>
  <si>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</si>
  <si>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</si>
  <si>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prancha</t>
  </si>
  <si>
    <t>CALÇADAS E RAMPA DE ACESSIBILIDADE E GARAGEM</t>
  </si>
  <si>
    <t>4.1</t>
  </si>
  <si>
    <t>REGULARIZACAO DE SUPERFICIES EM TERRA COM MOTONIVELADORA</t>
  </si>
  <si>
    <t>Ext. da Via x (Largura do passeio ambos os lados)</t>
  </si>
  <si>
    <t>4.2</t>
  </si>
  <si>
    <t>COLOCAÇÃO MANUAL DE AREIA E COMPACTAÇÃO MECANIZADA, SUB BASE PASSEIO - 4cm</t>
  </si>
  <si>
    <t>área do passeio x 0,04</t>
  </si>
  <si>
    <t>4.3</t>
  </si>
  <si>
    <t>4.4</t>
  </si>
  <si>
    <t>FORNECIMENTO E EXECUÇÃO DE: A) PASSEIO EM PISO INTERTRAVADO, COM BLOCO RETANGULAR COR NATURAL DE 20 X 10 CM, ESPESSURA 6 CM; B) CAMADA DE ASSENTAMENTO EM PÓ DE PEDRA, ESPESSURA MÍN. DE 4Cm; COM MATERIAL DE REJUNTE PÓ DE PEDRA</t>
  </si>
  <si>
    <t>92396 ajuste para 4 cm pó de pedra</t>
  </si>
  <si>
    <t>Área de passeio, descontado podotáil</t>
  </si>
  <si>
    <t>4.5</t>
  </si>
  <si>
    <t>92396 ADEQUADA PARA TÁTIL</t>
  </si>
  <si>
    <t>área de podotátil</t>
  </si>
  <si>
    <t>TOTAL DA OBRA:</t>
  </si>
  <si>
    <t>Engenheiro Civil Cristiano Coral CREA SC 99479-8</t>
  </si>
  <si>
    <t>Mariano Mazzuco Neto</t>
  </si>
  <si>
    <t>Prefeito Municipal de Araranguá</t>
  </si>
  <si>
    <t>40 cm de largura x circunferência do tubo + 25% de transpasse</t>
  </si>
  <si>
    <t>PAVIMENTAÇÃO COM CBUQ RUAS DO BAIRRO JARDIM DAS AVENIDAS - BRDE</t>
  </si>
  <si>
    <t>ASSENTAMENTO DE TUBO DE CONCRETO PARA REDES COLETORAS DE ÁGUAS PLUVIAIS, DIÂMETRO DE 300 MM, JUNTA RÍGIDA, INSTALADO EM LOCAL COM BAIXO NÍVEL DE INTERFERÊNCIAS (NÃO INCLUI FORNECIMENTO). AF_12/2015 COM BIDIM</t>
  </si>
  <si>
    <t>ASSENTAMENTO DE TUBO DE CONCRETO PARA REDES COLETORAS DE ÁGUAS PLUVIAIS, DIÂMETRO DE 500 MM, JUNTA RÍGIDA, INSTALADO EM LOCAL COM BAIXO NÍVEL DE INTERFERÊNCIAS (NÃO INCLUI FORNECIMENTO). AF_12/2015 COM BIDIM</t>
  </si>
  <si>
    <t>ASSENTAMENTO DE TUBO DE CONCRETO PARA REDES COLETORAS DE ÁGUAS PLUVIAIS, DIÂMETRO DE 800 MM, JUNTA RÍGIDA, INSTALADO EM LOCAL COM BAIXO NÍVEL DE INTERFERÊNCIAS (NÃO INCLUI FORNECIMENTO). AF_12/2015 COM BIDIM</t>
  </si>
  <si>
    <t>2.1</t>
  </si>
  <si>
    <t>2.2</t>
  </si>
  <si>
    <t>2.4</t>
  </si>
  <si>
    <t>BRITA GRADUADA-  TRANSPORTE 20 KM</t>
  </si>
  <si>
    <t>2.5</t>
  </si>
  <si>
    <t>EXECUÇÃO DE IMPRIMAÇÃO COM ASFALTO DILUÍDO CM-30. TAXA 1,0 L/M2</t>
  </si>
  <si>
    <t>2.6</t>
  </si>
  <si>
    <t>PINTURA DE LIGAÇÃO EXECUÇÃO DE LIGANTE COM EMULSÃO ASFÁLTICA RR-2C.  RR-2C APLICAÇÃO TX 0,5L/m2</t>
  </si>
  <si>
    <t>2.7</t>
  </si>
  <si>
    <t>T</t>
  </si>
  <si>
    <t>2.8</t>
  </si>
  <si>
    <t>FORNECIMENTO ASSENTAMENTO DE MEIO FIO PRÉ-MOLDADO 15X12X30X100 CM</t>
  </si>
  <si>
    <t>VOL. AREIA x DMT</t>
  </si>
  <si>
    <t>FORNECIMENTO E EXECUÇÃO DE: A) PASSEIO EM PISO INTERTRAVADO PODOTÁTIL - ALERTA E GUIA, COM BLOCO RETANGULAR COR NATURAL DE 20 X 20 X 10 CM, ESPESSURA 6 CM; B) CAMADA DE ASSENTAMENTO EM PÓ DE PEDRA, ESPESSURA MÍN. DE 5C; C0 MATERIAL DE REJUNTE</t>
  </si>
  <si>
    <t>Orçamento</t>
  </si>
  <si>
    <t>2.3</t>
  </si>
  <si>
    <t>vol*dmt</t>
  </si>
  <si>
    <t>2.9</t>
  </si>
  <si>
    <t xml:space="preserve">FORNECIMENTO E ASSETAMENTO DE MEIO FIO PRÉ MODADDO DE TRAVAMENTO 10X20X10X100CM </t>
  </si>
  <si>
    <t>JARDIM DAS AVENIDAS</t>
  </si>
  <si>
    <t>PALMAS TRECHO II</t>
  </si>
  <si>
    <t>1.19</t>
  </si>
  <si>
    <t>1.20</t>
  </si>
  <si>
    <t>CAIXA COLETORA, 1,20X1,20X1,50M, COM FUNDO E TAMPA DE CONCRETO E PAREDES EM ALVENARIA</t>
  </si>
  <si>
    <t>74206/001</t>
  </si>
  <si>
    <t xml:space="preserve"> CAIXA DE LIGAÇÃO COM FUNDO E TAMPA DE CONCRETO E PAREDES EM ALVENARIA, CONF. PROJETO </t>
  </si>
  <si>
    <t>RUA PALMAS TRECHO II</t>
  </si>
  <si>
    <t>74206/002</t>
  </si>
  <si>
    <r>
      <t>FORNECIMENTO E ASSENTAMENTO DE</t>
    </r>
    <r>
      <rPr>
        <b/>
        <sz val="11"/>
        <color rgb="FFFF0000"/>
        <rFont val="Arial"/>
        <family val="2"/>
      </rPr>
      <t xml:space="preserve"> BRITA 3/4 </t>
    </r>
    <r>
      <rPr>
        <sz val="11"/>
        <rFont val="Arial"/>
        <family val="2"/>
      </rPr>
      <t>DRENOS E FILTROS  - ESPESSURA DE 10 CM</t>
    </r>
  </si>
  <si>
    <r>
      <t xml:space="preserve">EXECUÇÃO E COMPACTAÇÃO DE BASE E OU SUB BASE COM </t>
    </r>
    <r>
      <rPr>
        <sz val="11"/>
        <color rgb="FFFF0000"/>
        <rFont val="Arial"/>
        <family val="2"/>
      </rPr>
      <t>BRITA GRADUADA</t>
    </r>
    <r>
      <rPr>
        <sz val="11"/>
        <rFont val="Arial"/>
        <family val="2"/>
      </rPr>
      <t xml:space="preserve"> SIMPLES - EXCLUSIVE CARGA E TRANSPORTE. AF_09/2017</t>
    </r>
  </si>
  <si>
    <r>
      <t xml:space="preserve">TRANSPORTE COM CAMINHÃO BASCULANE, EM VIA URBANA PAVIMENTADA -  </t>
    </r>
    <r>
      <rPr>
        <b/>
        <sz val="11"/>
        <color rgb="FFFF0000"/>
        <rFont val="Arial"/>
        <family val="2"/>
      </rPr>
      <t>AREIA</t>
    </r>
    <r>
      <rPr>
        <sz val="11"/>
        <rFont val="Arial"/>
        <family val="2"/>
      </rPr>
      <t xml:space="preserve"> DMT =20Km</t>
    </r>
  </si>
  <si>
    <t>Limite SINAPI 03/2018 Onerado SC</t>
  </si>
  <si>
    <t>PAVIMENTAÇÃO COM LAJOTAS SEXTAVADAS RUA PALMAS TRECHO II</t>
  </si>
  <si>
    <t>2.10</t>
  </si>
  <si>
    <t>MACADAME - TRANSPORTE 20 KM</t>
  </si>
  <si>
    <r>
      <t>FORNECIMENTO DE CIMENTO ASFALTICO DE PETROLEO A GRANEL (</t>
    </r>
    <r>
      <rPr>
        <b/>
        <sz val="11"/>
        <color rgb="FFFF0000"/>
        <rFont val="Arial"/>
        <family val="2"/>
      </rPr>
      <t>CAP</t>
    </r>
    <r>
      <rPr>
        <sz val="11"/>
        <rFont val="Arial"/>
        <family val="2"/>
      </rPr>
      <t xml:space="preserve">) 50/70 (COLETADO CAIXA NA ANP ACRESCIDO DE ICMS) TEOR DE </t>
    </r>
    <r>
      <rPr>
        <b/>
        <sz val="11"/>
        <color rgb="FFFF0000"/>
        <rFont val="Arial"/>
        <family val="2"/>
      </rPr>
      <t>5,75%</t>
    </r>
  </si>
  <si>
    <t>INS41899</t>
  </si>
  <si>
    <t>TxKM</t>
  </si>
  <si>
    <r>
      <t>FORNECIMENTO CONCRETO ASFÁLTICO COM ASFALTO POLÍMERO - FAIXA C - AREIA E BRITA COMERCIAIS (</t>
    </r>
    <r>
      <rPr>
        <b/>
        <sz val="11"/>
        <color rgb="FFFF0000"/>
        <rFont val="Arial"/>
        <family val="2"/>
      </rPr>
      <t>CBUQ</t>
    </r>
    <r>
      <rPr>
        <sz val="11"/>
        <rFont val="Arial"/>
        <family val="2"/>
      </rPr>
      <t>) EXCLUSIVE CAP E TRANSPORTE</t>
    </r>
  </si>
  <si>
    <r>
      <rPr>
        <sz val="11"/>
        <color rgb="FFFF0000"/>
        <rFont val="Arial"/>
        <family val="2"/>
      </rPr>
      <t>REGULARIZAÇÃO</t>
    </r>
    <r>
      <rPr>
        <sz val="11"/>
        <color theme="1"/>
        <rFont val="Arial"/>
        <family val="2"/>
      </rPr>
      <t xml:space="preserve"> E COMPACTAÇÃO DO SUB-LEITO ATÉ 20 CM</t>
    </r>
  </si>
  <si>
    <r>
      <t>EXECUÇÃO E COMPACTAÇÃO DE BASE E OU SUB BASE COM</t>
    </r>
    <r>
      <rPr>
        <b/>
        <sz val="11"/>
        <color rgb="FFFF0000"/>
        <rFont val="Arial"/>
        <family val="2"/>
      </rPr>
      <t xml:space="preserve"> MACADAME SECO</t>
    </r>
    <r>
      <rPr>
        <sz val="11"/>
        <rFont val="Arial"/>
        <family val="2"/>
      </rPr>
      <t xml:space="preserve"> - EXCLUSIVE ESCAVAÇÃO, CARGA E TRANSPORTE. AF_09/2017 -  ESPE. = 13 CM</t>
    </r>
  </si>
  <si>
    <r>
      <rPr>
        <b/>
        <sz val="11"/>
        <color rgb="FFFF0000"/>
        <rFont val="Arial"/>
        <family val="2"/>
      </rPr>
      <t xml:space="preserve">TRANSPORTE </t>
    </r>
    <r>
      <rPr>
        <sz val="11"/>
        <rFont val="Arial"/>
        <family val="2"/>
      </rPr>
      <t>COM CAMINHÃO BASCULANTE DE 10 M3, EM VIA URBANA PAVIMENTADA, DMT ATÉ 30 KM (UNIDADE: TXKM). AF_12/20166</t>
    </r>
  </si>
  <si>
    <t>SINAPI 95878</t>
  </si>
  <si>
    <t>PROPRIETÁRIOS ITEM 2 e 3 e 4</t>
  </si>
  <si>
    <t>PREFEITURA - DRENAGEM ITEM 1</t>
  </si>
  <si>
    <t>LOCAL E DATA: Ararangua, 11 de Março de 2019.</t>
  </si>
  <si>
    <t>JANEIRO DE 2019 (Obs. Utilizado SICRO JULHO/2018 Onerado, por ausência de mais recentes, e dispensado atualização de custos para a data base considerada)</t>
  </si>
  <si>
    <t>REDUTOR</t>
  </si>
  <si>
    <t>Limite SINAPI 11/2018 Onerado SC</t>
  </si>
  <si>
    <t>Limite SINAPI 01/2019 Onerado SC</t>
  </si>
  <si>
    <r>
      <t xml:space="preserve">TUBO DE CONCRETO SIMPLES, CLASSE- PS1, MACHO/FEMEA, DN </t>
    </r>
    <r>
      <rPr>
        <b/>
        <sz val="11"/>
        <color rgb="FFFF0000"/>
        <rFont val="Arial"/>
        <family val="2"/>
      </rPr>
      <t>300 MM</t>
    </r>
    <r>
      <rPr>
        <b/>
        <sz val="11"/>
        <rFont val="Arial"/>
        <family val="2"/>
      </rPr>
      <t>, PARA AGUAS PLUVIAIS (NBR 8890)</t>
    </r>
  </si>
  <si>
    <r>
      <t xml:space="preserve">TUBO DE CONCRETO SIMPLES, CLASSE- PS1, MACHO/FEMEA, DN </t>
    </r>
    <r>
      <rPr>
        <b/>
        <sz val="11"/>
        <color rgb="FFFF0000"/>
        <rFont val="Arial"/>
        <family val="2"/>
      </rPr>
      <t>400 MM</t>
    </r>
    <r>
      <rPr>
        <b/>
        <sz val="11"/>
        <rFont val="Arial"/>
        <family val="2"/>
      </rPr>
      <t>, PARA AGUAS PLUVIAIS (NBR 8890)</t>
    </r>
  </si>
  <si>
    <r>
      <t xml:space="preserve">TUBO DE CONCRETO SIMPLES, CLASSE- PS1, MACHO/FEMEA, DN </t>
    </r>
    <r>
      <rPr>
        <b/>
        <sz val="11"/>
        <color rgb="FFFF0000"/>
        <rFont val="Arial"/>
        <family val="2"/>
      </rPr>
      <t>500 MM</t>
    </r>
    <r>
      <rPr>
        <b/>
        <sz val="11"/>
        <rFont val="Arial"/>
        <family val="2"/>
      </rPr>
      <t>, PARA AGUAS PLUVIAIS (NBR 8890)</t>
    </r>
  </si>
  <si>
    <r>
      <t>TUBO DE CONCRETO SIMPLES, CLASSE- PS1, MACHO/FEMEA, DN</t>
    </r>
    <r>
      <rPr>
        <b/>
        <sz val="11"/>
        <color rgb="FFFF0000"/>
        <rFont val="Arial"/>
        <family val="2"/>
      </rPr>
      <t xml:space="preserve"> 600 MM</t>
    </r>
    <r>
      <rPr>
        <b/>
        <sz val="11"/>
        <rFont val="Arial"/>
        <family val="2"/>
      </rPr>
      <t>, PARA AGUAS PLUVIAIS (NBR 8890)</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</si>
</sst>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R$&quot;* #,##0.00_-;\-&quot;R$&quot;* #,##0.00_-;_-&quot;R$&quot;* &quot;-&quot;??_-;_-@_-"/>
    <numFmt numFmtId="43" formatCode="_-* #,##0.00_-;\-* #,##0.00_-;_-* &quot;-&quot;??_-;_-@_-"/>
    <numFmt numFmtId="164" formatCode="_-&quot;R$&quot;\ * #,##0.00_-;\-&quot;R$&quot;\ * #,##0.00_-;_-&quot;R$&quot;\ * &quot;-&quot;??_-;_-@_-"/>
    <numFmt numFmtId="165" formatCode="_(* #,##0.00_);_(* \(#,##0.00\);_(* &quot;-&quot;??_);_(@_)"/>
    <numFmt numFmtId="166" formatCode="_(* #,##0.0000_);_(* \(#,##0.0000\);_(* &quot;-&quot;??_);_(@_)"/>
    <numFmt numFmtId="167" formatCode="_(&quot;R$&quot;* #,##0.00_);_(&quot;R$&quot;* \(#,##0.00\);_(&quot;R$&quot;* &quot;-&quot;??_);_(@_)"/>
    <numFmt numFmtId="168" formatCode="#,##0.0000;[Red]\-#,##0.0000"/>
    <numFmt numFmtId="169" formatCode="#,##0.0"/>
    <numFmt numFmtId="170" formatCode="&quot;R$&quot;\ #,##0.00"/>
  </numFmts>
  <fonts count="52" x14ac:knownFonts="1">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sz val="8"/>
      <name val="Arial"/>
      <family val="2"/>
    </font>
    <font>
      <b/>
      <sz val="9"/>
      <name val="Arial"/>
      <family val="2"/>
    </font>
    <font>
      <sz val="11"/>
      <color indexed="8"/>
      <name val="Arial"/>
      <family val="2"/>
    </font>
    <font>
      <sz val="11"/>
      <name val="Arial"/>
      <family val="2"/>
    </font>
    <font>
      <sz val="9"/>
      <name val="Arial"/>
      <family val="2"/>
    </font>
    <font>
      <b/>
      <sz val="20"/>
      <name val="Arial"/>
      <family val="2"/>
    </font>
    <font>
      <sz val="10"/>
      <color indexed="8"/>
      <name val="Arial"/>
      <family val="2"/>
    </font>
    <font>
      <sz val="8"/>
      <color indexed="8"/>
      <name val="Arial"/>
      <family val="2"/>
    </font>
    <font>
      <b/>
      <sz val="8"/>
      <color indexed="8"/>
      <name val="Arial"/>
      <family val="2"/>
    </font>
    <font>
      <b/>
      <sz val="6"/>
      <name val="Arial"/>
      <family val="2"/>
    </font>
    <font>
      <b/>
      <sz val="10"/>
      <color indexed="8"/>
      <name val="Arial"/>
      <family val="2"/>
    </font>
    <font>
      <sz val="6"/>
      <name val="Arial"/>
      <family val="2"/>
    </font>
    <font>
      <sz val="8"/>
      <color indexed="9"/>
      <name val="Arial"/>
      <family val="2"/>
    </font>
    <font>
      <sz val="7"/>
      <name val="Arial"/>
      <family val="2"/>
    </font>
    <font>
      <b/>
      <sz val="7"/>
      <name val="Arial"/>
      <family val="2"/>
    </font>
    <font>
      <sz val="7"/>
      <color indexed="9"/>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0"/>
      <color indexed="23"/>
      <name val="Calibri"/>
      <family val="2"/>
    </font>
    <font>
      <sz val="10"/>
      <name val="Calibri"/>
      <family val="2"/>
    </font>
    <font>
      <b/>
      <sz val="11"/>
      <color indexed="8"/>
      <name val="Calibri"/>
      <family val="2"/>
    </font>
    <font>
      <sz val="9"/>
      <color indexed="10"/>
      <name val="Arial"/>
      <family val="2"/>
    </font>
    <font>
      <b/>
      <sz val="9"/>
      <color indexed="10"/>
      <name val="Arial"/>
      <family val="2"/>
    </font>
    <font>
      <b/>
      <sz val="8.5"/>
      <name val="Arial"/>
      <family val="2"/>
    </font>
    <font>
      <b/>
      <sz val="11"/>
      <name val="Arial"/>
      <family val="2"/>
    </font>
    <font>
      <u/>
      <sz val="8.8000000000000007"/>
      <color theme="10"/>
      <name val="Calibri"/>
      <family val="2"/>
    </font>
    <font>
      <sz val="11"/>
      <name val="Calibri"/>
      <family val="2"/>
    </font>
    <font>
      <b/>
      <sz val="11"/>
      <color rgb="FFFF0000"/>
      <name val="Arial"/>
      <family val="2"/>
    </font>
    <font>
      <sz val="11"/>
      <color rgb="FFFF0000"/>
      <name val="Arial"/>
      <family val="2"/>
    </font>
    <font>
      <sz val="11"/>
      <color rgb="FF333333"/>
      <name val="Arial"/>
      <family val="2"/>
    </font>
    <font>
      <b/>
      <sz val="20"/>
      <color rgb="FFFF0000"/>
      <name val="Arial"/>
      <family val="2"/>
    </font>
    <font>
      <sz val="11"/>
      <color theme="1"/>
      <name val="Arial"/>
      <family val="2"/>
    </font>
  </fonts>
  <fills count="63">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indexed="50"/>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50"/>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2"/>
        <bgColor indexed="24"/>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gray0625">
        <bgColor indexed="22"/>
      </patternFill>
    </fill>
    <fill>
      <patternFill patternType="solid">
        <fgColor indexed="27"/>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rgb="FFF5F5F5"/>
        <bgColor indexed="64"/>
      </patternFill>
    </fill>
    <fill>
      <patternFill patternType="solid">
        <fgColor theme="9" tint="0.79998168889431442"/>
        <bgColor indexed="64"/>
      </patternFill>
    </fill>
    <fill>
      <patternFill patternType="solid">
        <fgColor rgb="FFFFF8E1"/>
        <bgColor indexed="64"/>
      </patternFill>
    </fill>
    <fill>
      <patternFill patternType="solid">
        <fgColor theme="0" tint="-4.9989318521683403E-2"/>
        <bgColor indexed="64"/>
      </patternFill>
    </fill>
  </fills>
  <borders count="71">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hair">
        <color indexed="64"/>
      </right>
      <top/>
      <bottom/>
      <diagonal/>
    </border>
    <border>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23">
    <xf numFmtId="0" fontId="0" fillId="0" borderId="0"/>
    <xf numFmtId="165" fontId="1" fillId="0" borderId="0" applyFont="0" applyFill="0" applyBorder="0" applyAlignment="0" applyProtection="0"/>
    <xf numFmtId="9" fontId="7"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7" fillId="0" borderId="0"/>
    <xf numFmtId="166" fontId="2" fillId="0" borderId="0" applyFont="0" applyFill="0" applyBorder="0" applyAlignment="0" applyProtection="0"/>
    <xf numFmtId="166" fontId="2" fillId="0" borderId="0" applyFill="0" applyBorder="0" applyAlignment="0" applyProtection="0"/>
    <xf numFmtId="0" fontId="9" fillId="0" borderId="0"/>
    <xf numFmtId="0" fontId="2" fillId="0" borderId="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13"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2" fillId="3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0" borderId="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41" borderId="0" applyNumberFormat="0" applyBorder="0" applyAlignment="0" applyProtection="0"/>
    <xf numFmtId="0" fontId="23" fillId="11"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5" fillId="42"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6" fillId="45" borderId="25" applyNumberFormat="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9" fillId="0" borderId="0" applyNumberFormat="0" applyFill="0" applyBorder="0" applyAlignment="0" applyProtection="0"/>
    <xf numFmtId="0" fontId="24" fillId="12" borderId="0" applyNumberFormat="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8" fillId="15" borderId="24" applyNumberFormat="0" applyAlignment="0" applyProtection="0"/>
    <xf numFmtId="0" fontId="27" fillId="0" borderId="26" applyNumberFormat="0" applyFill="0" applyAlignment="0" applyProtection="0"/>
    <xf numFmtId="167" fontId="2" fillId="0" borderId="0" applyFont="0" applyFill="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21" fillId="53" borderId="30" applyNumberFormat="0" applyFont="0" applyAlignment="0" applyProtection="0"/>
    <xf numFmtId="0" fontId="34" fillId="42" borderId="31" applyNumberFormat="0" applyAlignment="0" applyProtection="0"/>
    <xf numFmtId="9" fontId="2" fillId="0" borderId="0" applyFont="0" applyFill="0" applyBorder="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7"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6" fillId="0" borderId="0" applyNumberFormat="0" applyFill="0" applyBorder="0" applyAlignment="0" applyProtection="0"/>
    <xf numFmtId="168" fontId="38" fillId="0" borderId="0" applyFill="0" applyBorder="0" applyProtection="0">
      <alignment horizontal="center" textRotation="90"/>
    </xf>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168" fontId="39" fillId="0" borderId="0" applyFill="0" applyBorder="0" applyProtection="0">
      <alignment horizontal="center" textRotation="90"/>
    </xf>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ont="0" applyFill="0" applyBorder="0" applyAlignment="0" applyProtection="0"/>
    <xf numFmtId="0" fontId="35" fillId="0" borderId="0" applyNumberFormat="0" applyFill="0" applyBorder="0" applyAlignment="0" applyProtection="0"/>
    <xf numFmtId="166" fontId="2" fillId="0" borderId="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45" fillId="0" borderId="0" applyNumberFormat="0" applyFill="0" applyBorder="0" applyAlignment="0" applyProtection="0">
      <alignment vertical="top"/>
      <protection locked="0"/>
    </xf>
  </cellStyleXfs>
  <cellXfs count="404">
    <xf numFmtId="0" fontId="0" fillId="0" borderId="0" xfId="0"/>
    <xf numFmtId="0" fontId="3" fillId="0" borderId="0" xfId="3" applyFont="1" applyFill="1" applyBorder="1" applyAlignment="1">
      <alignment vertical="center"/>
    </xf>
    <xf numFmtId="0" fontId="2" fillId="0" borderId="0" xfId="3" applyNumberFormat="1"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xf numFmtId="0" fontId="8" fillId="0" borderId="0" xfId="3" applyFont="1" applyFill="1" applyBorder="1" applyAlignment="1">
      <alignment horizontal="left" vertical="center"/>
    </xf>
    <xf numFmtId="0" fontId="10" fillId="0" borderId="0" xfId="3" applyFont="1" applyFill="1" applyBorder="1"/>
    <xf numFmtId="0" fontId="2" fillId="0" borderId="0" xfId="3" applyFont="1" applyFill="1"/>
    <xf numFmtId="0" fontId="6" fillId="0" borderId="0" xfId="3" applyFont="1" applyFill="1" applyAlignment="1">
      <alignment horizontal="center" vertical="center" wrapText="1"/>
    </xf>
    <xf numFmtId="0" fontId="9" fillId="0" borderId="0" xfId="3" applyFont="1" applyFill="1" applyAlignment="1">
      <alignment horizontal="center" vertical="center" wrapText="1"/>
    </xf>
    <xf numFmtId="0" fontId="3" fillId="0" borderId="0" xfId="3" applyFont="1" applyFill="1" applyBorder="1" applyAlignment="1">
      <alignment horizontal="center"/>
    </xf>
    <xf numFmtId="0" fontId="2" fillId="0" borderId="0" xfId="3" applyNumberFormat="1" applyFont="1" applyFill="1"/>
    <xf numFmtId="0" fontId="3" fillId="0" borderId="0" xfId="3" applyFont="1" applyFill="1"/>
    <xf numFmtId="0" fontId="5" fillId="0" borderId="0" xfId="6" applyFont="1" applyAlignment="1" applyProtection="1">
      <alignment vertical="center"/>
    </xf>
    <xf numFmtId="0" fontId="5" fillId="5" borderId="0" xfId="6" applyFont="1" applyFill="1" applyAlignment="1" applyProtection="1">
      <alignment vertical="center"/>
    </xf>
    <xf numFmtId="0" fontId="5" fillId="0" borderId="0" xfId="6" applyFont="1" applyAlignment="1" applyProtection="1">
      <alignment horizontal="center" vertical="center"/>
    </xf>
    <xf numFmtId="0" fontId="5" fillId="0" borderId="0" xfId="6" applyNumberFormat="1" applyFont="1" applyAlignment="1" applyProtection="1">
      <alignment horizontal="left" vertical="center"/>
    </xf>
    <xf numFmtId="0" fontId="9" fillId="0" borderId="0" xfId="6" applyNumberFormat="1" applyFont="1" applyFill="1" applyAlignment="1" applyProtection="1">
      <alignment horizontal="left" vertical="center"/>
    </xf>
    <xf numFmtId="0" fontId="9" fillId="0" borderId="0" xfId="6" applyFont="1" applyAlignment="1" applyProtection="1">
      <alignment vertical="center"/>
    </xf>
    <xf numFmtId="0" fontId="9" fillId="5" borderId="0" xfId="6" applyFont="1" applyFill="1" applyAlignment="1" applyProtection="1">
      <alignment vertical="center"/>
    </xf>
    <xf numFmtId="0" fontId="9" fillId="0" borderId="0" xfId="6" applyNumberFormat="1" applyFont="1" applyAlignment="1" applyProtection="1">
      <alignment horizontal="left" vertical="center"/>
    </xf>
    <xf numFmtId="0" fontId="9" fillId="0" borderId="0" xfId="6" applyFont="1" applyAlignment="1" applyProtection="1">
      <alignment vertical="center"/>
      <protection locked="0"/>
    </xf>
    <xf numFmtId="0" fontId="9" fillId="6" borderId="0" xfId="7" applyNumberFormat="1" applyFont="1" applyFill="1" applyAlignment="1" applyProtection="1">
      <alignment horizontal="left"/>
      <protection locked="0"/>
    </xf>
    <xf numFmtId="0" fontId="9" fillId="6" borderId="0" xfId="6" applyNumberFormat="1" applyFont="1" applyFill="1" applyAlignment="1" applyProtection="1">
      <alignment horizontal="left" vertical="center"/>
      <protection locked="0"/>
    </xf>
    <xf numFmtId="0" fontId="9" fillId="0" borderId="0" xfId="6" applyNumberFormat="1" applyFont="1" applyBorder="1" applyAlignment="1" applyProtection="1">
      <alignment horizontal="left" vertical="center"/>
    </xf>
    <xf numFmtId="0" fontId="11" fillId="6" borderId="0" xfId="8" applyNumberFormat="1" applyFont="1" applyFill="1" applyBorder="1" applyAlignment="1" applyProtection="1">
      <alignment horizontal="left"/>
      <protection locked="0"/>
    </xf>
    <xf numFmtId="0" fontId="11" fillId="6" borderId="0" xfId="8" applyFont="1" applyFill="1" applyBorder="1" applyAlignment="1" applyProtection="1">
      <alignment horizontal="left"/>
      <protection locked="0"/>
    </xf>
    <xf numFmtId="0" fontId="9" fillId="0" borderId="10" xfId="6" applyFont="1" applyBorder="1" applyAlignment="1" applyProtection="1">
      <alignment vertical="center"/>
    </xf>
    <xf numFmtId="0" fontId="9" fillId="0" borderId="10" xfId="6" applyNumberFormat="1" applyFont="1" applyBorder="1" applyAlignment="1" applyProtection="1">
      <alignment horizontal="left" vertical="center"/>
    </xf>
    <xf numFmtId="0" fontId="6" fillId="0" borderId="10" xfId="6" applyNumberFormat="1" applyFont="1" applyBorder="1" applyAlignment="1" applyProtection="1">
      <alignment horizontal="left" vertical="center"/>
    </xf>
    <xf numFmtId="0" fontId="6" fillId="0" borderId="0" xfId="6" applyNumberFormat="1" applyFont="1" applyBorder="1" applyAlignment="1" applyProtection="1">
      <alignment horizontal="left" vertical="center"/>
    </xf>
    <xf numFmtId="0" fontId="5" fillId="0" borderId="0" xfId="6" applyFont="1" applyBorder="1" applyAlignment="1" applyProtection="1">
      <alignment vertical="center"/>
    </xf>
    <xf numFmtId="0" fontId="5" fillId="0" borderId="0" xfId="6" applyFont="1" applyBorder="1" applyAlignment="1" applyProtection="1">
      <alignment horizontal="center" vertical="center"/>
    </xf>
    <xf numFmtId="0" fontId="5" fillId="0" borderId="0" xfId="6" applyFont="1" applyBorder="1" applyAlignment="1" applyProtection="1">
      <alignment horizontal="left" vertical="center"/>
    </xf>
    <xf numFmtId="0" fontId="4" fillId="0" borderId="0" xfId="6" applyFont="1" applyAlignment="1" applyProtection="1">
      <alignment vertical="center"/>
    </xf>
    <xf numFmtId="0" fontId="4" fillId="5" borderId="0" xfId="6" applyFont="1" applyFill="1" applyAlignment="1" applyProtection="1">
      <alignment vertical="center"/>
    </xf>
    <xf numFmtId="0" fontId="4" fillId="0" borderId="0" xfId="6" applyFont="1" applyAlignment="1" applyProtection="1">
      <alignment horizontal="center" vertical="center"/>
    </xf>
    <xf numFmtId="4" fontId="5" fillId="0" borderId="0" xfId="6" applyNumberFormat="1" applyFont="1" applyBorder="1" applyAlignment="1" applyProtection="1">
      <alignment vertical="center"/>
    </xf>
    <xf numFmtId="0" fontId="12" fillId="5" borderId="0" xfId="8" applyFont="1" applyFill="1" applyAlignment="1" applyProtection="1">
      <alignment horizontal="left"/>
    </xf>
    <xf numFmtId="0" fontId="13" fillId="5" borderId="0" xfId="8" applyFont="1" applyFill="1" applyAlignment="1" applyProtection="1">
      <alignment horizontal="left"/>
    </xf>
    <xf numFmtId="0" fontId="2" fillId="0" borderId="0" xfId="6" applyFont="1" applyAlignment="1" applyProtection="1">
      <alignment vertical="center"/>
    </xf>
    <xf numFmtId="4" fontId="3" fillId="2" borderId="7" xfId="6" applyNumberFormat="1" applyFont="1" applyFill="1" applyBorder="1" applyAlignment="1" applyProtection="1">
      <alignment vertical="center" shrinkToFit="1"/>
    </xf>
    <xf numFmtId="4" fontId="3" fillId="2" borderId="6" xfId="6" applyNumberFormat="1" applyFont="1" applyFill="1" applyBorder="1" applyAlignment="1" applyProtection="1">
      <alignment vertical="center" shrinkToFit="1"/>
    </xf>
    <xf numFmtId="4" fontId="3" fillId="2" borderId="6" xfId="6" applyNumberFormat="1" applyFont="1" applyFill="1" applyBorder="1" applyAlignment="1" applyProtection="1">
      <alignment horizontal="right" vertical="center" shrinkToFit="1"/>
    </xf>
    <xf numFmtId="0" fontId="3" fillId="2" borderId="6" xfId="6" applyFont="1" applyFill="1" applyBorder="1" applyAlignment="1" applyProtection="1">
      <alignment horizontal="center" vertical="center"/>
    </xf>
    <xf numFmtId="0" fontId="3" fillId="2" borderId="6" xfId="6" applyFont="1" applyFill="1" applyBorder="1" applyAlignment="1" applyProtection="1">
      <alignment vertical="center"/>
    </xf>
    <xf numFmtId="4" fontId="3" fillId="2" borderId="5" xfId="6" applyNumberFormat="1" applyFont="1" applyFill="1" applyBorder="1" applyAlignment="1" applyProtection="1">
      <alignment vertical="center"/>
    </xf>
    <xf numFmtId="4" fontId="5" fillId="0" borderId="11" xfId="6" applyNumberFormat="1" applyFont="1" applyBorder="1" applyAlignment="1" applyProtection="1">
      <alignment horizontal="center" vertical="center" shrinkToFit="1"/>
    </xf>
    <xf numFmtId="4" fontId="5" fillId="6" borderId="12" xfId="10" applyNumberFormat="1" applyFont="1" applyFill="1" applyBorder="1" applyAlignment="1" applyProtection="1">
      <alignment horizontal="right" vertical="center" shrinkToFit="1"/>
      <protection locked="0"/>
    </xf>
    <xf numFmtId="43" fontId="5" fillId="6" borderId="0" xfId="10" applyNumberFormat="1" applyFont="1" applyFill="1" applyBorder="1" applyAlignment="1" applyProtection="1">
      <alignment horizontal="right" vertical="center" shrinkToFit="1"/>
      <protection locked="0"/>
    </xf>
    <xf numFmtId="165" fontId="5" fillId="6" borderId="13" xfId="10" applyNumberFormat="1" applyFont="1" applyFill="1" applyBorder="1" applyAlignment="1" applyProtection="1">
      <alignment horizontal="centerContinuous" vertical="center" shrinkToFit="1"/>
      <protection locked="0"/>
    </xf>
    <xf numFmtId="165" fontId="5" fillId="0" borderId="14" xfId="10" applyNumberFormat="1" applyFont="1" applyBorder="1" applyAlignment="1" applyProtection="1">
      <alignment horizontal="centerContinuous" vertical="center"/>
    </xf>
    <xf numFmtId="4" fontId="5" fillId="0" borderId="14" xfId="10" applyNumberFormat="1" applyFont="1" applyBorder="1" applyAlignment="1" applyProtection="1">
      <alignment horizontal="right" vertical="center" shrinkToFit="1"/>
    </xf>
    <xf numFmtId="4" fontId="5" fillId="0" borderId="15" xfId="10" applyNumberFormat="1" applyFont="1" applyBorder="1" applyAlignment="1" applyProtection="1">
      <alignment horizontal="right" vertical="center" shrinkToFit="1"/>
    </xf>
    <xf numFmtId="4" fontId="5" fillId="6" borderId="14" xfId="6" applyNumberFormat="1" applyFont="1" applyFill="1" applyBorder="1" applyAlignment="1" applyProtection="1">
      <alignment horizontal="right" vertical="center" shrinkToFit="1"/>
      <protection locked="0"/>
    </xf>
    <xf numFmtId="0" fontId="5" fillId="6" borderId="14" xfId="6" applyNumberFormat="1" applyFont="1" applyFill="1" applyBorder="1" applyAlignment="1" applyProtection="1">
      <alignment horizontal="center" vertical="center" shrinkToFit="1"/>
      <protection locked="0"/>
    </xf>
    <xf numFmtId="0" fontId="5" fillId="6" borderId="14" xfId="6" applyNumberFormat="1" applyFont="1" applyFill="1" applyBorder="1" applyAlignment="1" applyProtection="1">
      <alignment horizontal="left" vertical="center" shrinkToFit="1"/>
      <protection locked="0"/>
    </xf>
    <xf numFmtId="0" fontId="5" fillId="6" borderId="14" xfId="6" applyNumberFormat="1" applyFont="1" applyFill="1" applyBorder="1" applyAlignment="1" applyProtection="1">
      <alignment horizontal="center" vertical="center"/>
      <protection locked="0"/>
    </xf>
    <xf numFmtId="4" fontId="5" fillId="0" borderId="16" xfId="6" applyNumberFormat="1" applyFont="1" applyBorder="1" applyAlignment="1" applyProtection="1">
      <alignment horizontal="center" vertical="center" shrinkToFit="1"/>
    </xf>
    <xf numFmtId="43" fontId="5" fillId="6" borderId="12" xfId="10" applyNumberFormat="1" applyFont="1" applyFill="1" applyBorder="1" applyAlignment="1" applyProtection="1">
      <alignment horizontal="right" vertical="center" shrinkToFit="1"/>
      <protection locked="0"/>
    </xf>
    <xf numFmtId="165" fontId="5" fillId="6" borderId="17" xfId="10" applyNumberFormat="1" applyFont="1" applyFill="1" applyBorder="1" applyAlignment="1" applyProtection="1">
      <alignment horizontal="centerContinuous" vertical="center" shrinkToFit="1"/>
      <protection locked="0"/>
    </xf>
    <xf numFmtId="165" fontId="5" fillId="0" borderId="15" xfId="10" applyNumberFormat="1" applyFont="1" applyBorder="1" applyAlignment="1" applyProtection="1">
      <alignment horizontal="centerContinuous" vertical="center"/>
    </xf>
    <xf numFmtId="4" fontId="5" fillId="6" borderId="15" xfId="6" applyNumberFormat="1" applyFont="1" applyFill="1" applyBorder="1" applyAlignment="1" applyProtection="1">
      <alignment horizontal="right" vertical="center" shrinkToFit="1"/>
      <protection locked="0"/>
    </xf>
    <xf numFmtId="0" fontId="5" fillId="6" borderId="15" xfId="6" applyNumberFormat="1" applyFont="1" applyFill="1" applyBorder="1" applyAlignment="1" applyProtection="1">
      <alignment horizontal="center" vertical="center" shrinkToFit="1"/>
      <protection locked="0"/>
    </xf>
    <xf numFmtId="0" fontId="5" fillId="6" borderId="15" xfId="6" applyNumberFormat="1" applyFont="1" applyFill="1" applyBorder="1" applyAlignment="1" applyProtection="1">
      <alignment horizontal="left" vertical="center" shrinkToFit="1"/>
      <protection locked="0"/>
    </xf>
    <xf numFmtId="0" fontId="5" fillId="6" borderId="15" xfId="6" applyNumberFormat="1" applyFont="1" applyFill="1" applyBorder="1" applyAlignment="1" applyProtection="1">
      <alignment horizontal="center" vertical="center"/>
      <protection locked="0"/>
    </xf>
    <xf numFmtId="4" fontId="5" fillId="0" borderId="18" xfId="6" applyNumberFormat="1" applyFont="1" applyBorder="1" applyAlignment="1" applyProtection="1">
      <alignment horizontal="center" vertical="center" shrinkToFit="1"/>
    </xf>
    <xf numFmtId="43" fontId="5" fillId="6" borderId="19" xfId="10" applyNumberFormat="1" applyFont="1" applyFill="1" applyBorder="1" applyAlignment="1" applyProtection="1">
      <alignment horizontal="right" vertical="center" shrinkToFit="1"/>
      <protection locked="0"/>
    </xf>
    <xf numFmtId="165" fontId="5" fillId="6" borderId="20" xfId="10" applyNumberFormat="1" applyFont="1" applyFill="1" applyBorder="1" applyAlignment="1" applyProtection="1">
      <alignment horizontal="centerContinuous" vertical="center" shrinkToFit="1"/>
      <protection locked="0"/>
    </xf>
    <xf numFmtId="4" fontId="5" fillId="0" borderId="21" xfId="10" applyNumberFormat="1" applyFont="1" applyBorder="1" applyAlignment="1" applyProtection="1">
      <alignment horizontal="right" vertical="center" shrinkToFit="1"/>
    </xf>
    <xf numFmtId="0" fontId="5" fillId="0" borderId="0" xfId="6" applyFont="1" applyAlignment="1" applyProtection="1">
      <alignment horizontal="center" shrinkToFit="1"/>
    </xf>
    <xf numFmtId="0" fontId="5" fillId="5" borderId="0" xfId="6" applyFont="1" applyFill="1" applyAlignment="1" applyProtection="1">
      <alignment horizontal="center" shrinkToFit="1"/>
    </xf>
    <xf numFmtId="0" fontId="6" fillId="7" borderId="6" xfId="6" applyFont="1" applyFill="1" applyBorder="1" applyAlignment="1" applyProtection="1">
      <alignment horizontal="center" shrinkToFit="1"/>
    </xf>
    <xf numFmtId="0" fontId="14" fillId="7" borderId="9" xfId="6" applyFont="1" applyFill="1" applyBorder="1" applyAlignment="1" applyProtection="1">
      <alignment horizontal="center" shrinkToFit="1"/>
    </xf>
    <xf numFmtId="0" fontId="6" fillId="7" borderId="9" xfId="6" applyFont="1" applyFill="1" applyBorder="1" applyAlignment="1" applyProtection="1">
      <alignment horizontal="center" vertical="center" shrinkToFit="1"/>
    </xf>
    <xf numFmtId="0" fontId="5" fillId="5" borderId="0" xfId="6" applyFont="1" applyFill="1" applyAlignment="1" applyProtection="1">
      <alignment horizontal="center" vertical="center" shrinkToFit="1"/>
    </xf>
    <xf numFmtId="0" fontId="6" fillId="7" borderId="6" xfId="6" applyFont="1" applyFill="1" applyBorder="1" applyAlignment="1" applyProtection="1">
      <alignment horizontal="centerContinuous" shrinkToFit="1"/>
    </xf>
    <xf numFmtId="0" fontId="14" fillId="7" borderId="10" xfId="6" applyFont="1" applyFill="1" applyBorder="1" applyAlignment="1" applyProtection="1">
      <alignment horizontal="center" shrinkToFit="1"/>
    </xf>
    <xf numFmtId="0" fontId="6" fillId="7" borderId="10" xfId="6" applyFont="1" applyFill="1" applyBorder="1" applyAlignment="1" applyProtection="1">
      <alignment horizontal="center" vertical="center" shrinkToFit="1"/>
    </xf>
    <xf numFmtId="0" fontId="5" fillId="5" borderId="0" xfId="6" applyFont="1" applyFill="1" applyAlignment="1" applyProtection="1">
      <alignment horizontal="center" vertical="center"/>
    </xf>
    <xf numFmtId="0" fontId="4" fillId="2" borderId="7" xfId="6" applyFont="1" applyFill="1" applyBorder="1" applyAlignment="1" applyProtection="1">
      <alignment vertical="center"/>
    </xf>
    <xf numFmtId="0" fontId="4" fillId="2" borderId="6" xfId="6" applyFont="1" applyFill="1" applyBorder="1" applyAlignment="1" applyProtection="1">
      <alignment vertical="center"/>
    </xf>
    <xf numFmtId="0" fontId="4" fillId="2" borderId="10" xfId="6" applyFont="1" applyFill="1" applyBorder="1" applyAlignment="1" applyProtection="1">
      <alignment vertical="center"/>
    </xf>
    <xf numFmtId="165" fontId="5" fillId="2" borderId="10" xfId="6" applyNumberFormat="1" applyFont="1" applyFill="1" applyBorder="1" applyAlignment="1" applyProtection="1">
      <alignment vertical="center"/>
    </xf>
    <xf numFmtId="0" fontId="4" fillId="2" borderId="10" xfId="6" applyFont="1" applyFill="1" applyBorder="1" applyAlignment="1" applyProtection="1">
      <alignment horizontal="right" vertical="center"/>
    </xf>
    <xf numFmtId="0" fontId="4" fillId="2" borderId="1" xfId="6" applyFont="1" applyFill="1" applyBorder="1" applyAlignment="1" applyProtection="1">
      <alignment vertical="center"/>
    </xf>
    <xf numFmtId="49" fontId="4" fillId="0" borderId="0" xfId="6" applyNumberFormat="1" applyFont="1" applyFill="1" applyBorder="1" applyAlignment="1" applyProtection="1">
      <alignment horizontal="left" vertical="center"/>
    </xf>
    <xf numFmtId="0" fontId="4" fillId="0" borderId="0" xfId="6" applyFont="1" applyBorder="1" applyAlignment="1" applyProtection="1">
      <alignment vertical="center"/>
    </xf>
    <xf numFmtId="0" fontId="4" fillId="0" borderId="0" xfId="6" applyFont="1" applyBorder="1" applyAlignment="1" applyProtection="1">
      <alignment horizontal="right" vertical="center"/>
    </xf>
    <xf numFmtId="0" fontId="4" fillId="0" borderId="0" xfId="6" applyNumberFormat="1" applyFont="1" applyFill="1" applyBorder="1" applyAlignment="1" applyProtection="1">
      <alignment horizontal="left" vertical="center"/>
    </xf>
    <xf numFmtId="165" fontId="5" fillId="0" borderId="0" xfId="10" applyNumberFormat="1" applyFont="1" applyFill="1" applyBorder="1" applyAlignment="1" applyProtection="1">
      <alignment horizontal="left" vertical="center"/>
    </xf>
    <xf numFmtId="4" fontId="5" fillId="0" borderId="0" xfId="6" applyNumberFormat="1" applyFont="1" applyFill="1" applyBorder="1" applyAlignment="1" applyProtection="1">
      <alignment vertical="center"/>
    </xf>
    <xf numFmtId="0" fontId="4" fillId="0" borderId="0" xfId="6" applyFont="1" applyFill="1" applyBorder="1" applyAlignment="1" applyProtection="1">
      <alignment vertical="center"/>
    </xf>
    <xf numFmtId="0" fontId="5" fillId="0" borderId="0" xfId="6" applyFont="1" applyFill="1" applyBorder="1" applyAlignment="1" applyProtection="1">
      <alignment vertical="center"/>
    </xf>
    <xf numFmtId="0" fontId="4" fillId="0" borderId="0" xfId="6" applyFont="1" applyFill="1" applyBorder="1" applyAlignment="1" applyProtection="1">
      <alignment horizontal="center" vertical="center"/>
    </xf>
    <xf numFmtId="0" fontId="2" fillId="5" borderId="0" xfId="6" applyFont="1" applyFill="1" applyAlignment="1" applyProtection="1">
      <alignment vertical="center"/>
    </xf>
    <xf numFmtId="0" fontId="15" fillId="8" borderId="6" xfId="8" applyFont="1" applyFill="1" applyBorder="1" applyAlignment="1" applyProtection="1">
      <alignment vertical="center"/>
    </xf>
    <xf numFmtId="0" fontId="15" fillId="8" borderId="6" xfId="8" applyFont="1" applyFill="1" applyBorder="1" applyAlignment="1" applyProtection="1">
      <alignment horizontal="right" vertical="center"/>
    </xf>
    <xf numFmtId="4" fontId="12" fillId="6" borderId="15" xfId="8" applyNumberFormat="1" applyFont="1" applyFill="1" applyBorder="1" applyAlignment="1" applyProtection="1">
      <alignment shrinkToFit="1"/>
      <protection locked="0"/>
    </xf>
    <xf numFmtId="165" fontId="16" fillId="9" borderId="15" xfId="10" applyNumberFormat="1" applyFont="1" applyFill="1" applyBorder="1" applyAlignment="1" applyProtection="1">
      <alignment horizontal="right"/>
    </xf>
    <xf numFmtId="0" fontId="17" fillId="0" borderId="0" xfId="6" applyFont="1" applyBorder="1" applyAlignment="1" applyProtection="1">
      <alignment vertical="center"/>
    </xf>
    <xf numFmtId="0" fontId="5" fillId="6" borderId="16" xfId="11" applyNumberFormat="1" applyFont="1" applyFill="1" applyBorder="1" applyAlignment="1" applyProtection="1">
      <alignment horizontal="left"/>
      <protection locked="0"/>
    </xf>
    <xf numFmtId="0" fontId="5" fillId="6" borderId="12" xfId="11" applyNumberFormat="1" applyFont="1" applyFill="1" applyBorder="1" applyAlignment="1" applyProtection="1">
      <alignment horizontal="left"/>
      <protection locked="0"/>
    </xf>
    <xf numFmtId="0" fontId="5" fillId="6" borderId="17" xfId="11" applyNumberFormat="1" applyFont="1" applyFill="1" applyBorder="1" applyAlignment="1" applyProtection="1">
      <alignment horizontal="left"/>
      <protection locked="0"/>
    </xf>
    <xf numFmtId="0" fontId="18" fillId="0" borderId="0" xfId="6" applyFont="1" applyAlignment="1" applyProtection="1"/>
    <xf numFmtId="0" fontId="18" fillId="5" borderId="0" xfId="6" applyFont="1" applyFill="1" applyAlignment="1" applyProtection="1"/>
    <xf numFmtId="165" fontId="18" fillId="0" borderId="0" xfId="10" applyNumberFormat="1" applyFont="1" applyBorder="1" applyAlignment="1" applyProtection="1">
      <alignment horizontal="center"/>
    </xf>
    <xf numFmtId="165" fontId="19" fillId="0" borderId="0" xfId="10" applyNumberFormat="1" applyFont="1" applyBorder="1" applyAlignment="1" applyProtection="1">
      <alignment horizontal="center"/>
    </xf>
    <xf numFmtId="0" fontId="19" fillId="9" borderId="0" xfId="6" applyFont="1" applyFill="1" applyAlignment="1" applyProtection="1">
      <alignment horizontal="center"/>
    </xf>
    <xf numFmtId="0" fontId="20" fillId="0" borderId="0" xfId="6" applyFont="1" applyAlignment="1" applyProtection="1"/>
    <xf numFmtId="0" fontId="20" fillId="9" borderId="0" xfId="6" applyFont="1" applyFill="1" applyBorder="1" applyAlignment="1" applyProtection="1">
      <alignment horizontal="center"/>
    </xf>
    <xf numFmtId="0" fontId="18" fillId="0" borderId="0" xfId="6" applyFont="1" applyBorder="1" applyAlignment="1" applyProtection="1"/>
    <xf numFmtId="0" fontId="18" fillId="0" borderId="0" xfId="6" applyNumberFormat="1" applyFont="1" applyBorder="1" applyAlignment="1" applyProtection="1">
      <protection hidden="1"/>
    </xf>
    <xf numFmtId="0" fontId="19" fillId="0" borderId="0" xfId="12" applyNumberFormat="1" applyFont="1" applyBorder="1" applyAlignment="1" applyProtection="1">
      <protection hidden="1"/>
    </xf>
    <xf numFmtId="0" fontId="19" fillId="0" borderId="0" xfId="12" applyNumberFormat="1" applyFont="1" applyFill="1" applyBorder="1" applyAlignment="1" applyProtection="1">
      <protection hidden="1"/>
    </xf>
    <xf numFmtId="0" fontId="18" fillId="0" borderId="0" xfId="6" applyFont="1" applyBorder="1" applyAlignment="1" applyProtection="1">
      <alignment horizontal="center"/>
    </xf>
    <xf numFmtId="0" fontId="18" fillId="0" borderId="0" xfId="6" applyFont="1" applyFill="1" applyBorder="1" applyAlignment="1" applyProtection="1"/>
    <xf numFmtId="43" fontId="16" fillId="0" borderId="15" xfId="6" applyNumberFormat="1" applyFont="1" applyBorder="1" applyAlignment="1" applyProtection="1">
      <alignment vertical="center"/>
    </xf>
    <xf numFmtId="0" fontId="17" fillId="0" borderId="0" xfId="6" applyFont="1" applyAlignment="1" applyProtection="1">
      <alignment vertical="center"/>
    </xf>
    <xf numFmtId="0" fontId="17" fillId="6" borderId="16" xfId="6" applyNumberFormat="1" applyFont="1" applyFill="1" applyBorder="1" applyAlignment="1" applyProtection="1">
      <alignment horizontal="center"/>
      <protection locked="0"/>
    </xf>
    <xf numFmtId="0" fontId="5" fillId="6" borderId="12" xfId="6" applyNumberFormat="1" applyFont="1" applyFill="1" applyBorder="1" applyAlignment="1" applyProtection="1">
      <protection locked="0"/>
    </xf>
    <xf numFmtId="165" fontId="5" fillId="0" borderId="0" xfId="10" applyNumberFormat="1" applyFont="1" applyFill="1" applyBorder="1" applyAlignment="1" applyProtection="1">
      <alignment vertical="center"/>
    </xf>
    <xf numFmtId="165" fontId="18" fillId="0" borderId="0" xfId="10" applyNumberFormat="1" applyFont="1" applyBorder="1" applyAlignment="1" applyProtection="1"/>
    <xf numFmtId="0" fontId="19" fillId="0" borderId="0" xfId="6" applyFont="1" applyAlignment="1" applyProtection="1">
      <alignment horizontal="center"/>
    </xf>
    <xf numFmtId="0" fontId="19" fillId="0" borderId="0" xfId="6" applyFont="1" applyAlignment="1" applyProtection="1">
      <alignment horizontal="center" shrinkToFit="1"/>
    </xf>
    <xf numFmtId="0" fontId="18" fillId="0" borderId="0" xfId="12" applyNumberFormat="1" applyFont="1" applyFill="1" applyBorder="1" applyAlignment="1" applyProtection="1">
      <protection hidden="1"/>
    </xf>
    <xf numFmtId="165" fontId="18" fillId="0" borderId="0" xfId="10" applyNumberFormat="1" applyFont="1" applyFill="1" applyBorder="1" applyAlignment="1" applyProtection="1">
      <alignment horizontal="right"/>
    </xf>
    <xf numFmtId="0" fontId="4" fillId="0" borderId="0" xfId="6" applyFont="1" applyAlignment="1" applyProtection="1">
      <alignment horizontal="right" vertical="center"/>
    </xf>
    <xf numFmtId="0" fontId="19" fillId="0" borderId="0" xfId="6" applyFont="1" applyAlignment="1" applyProtection="1">
      <alignment horizontal="right"/>
    </xf>
    <xf numFmtId="165" fontId="18" fillId="0" borderId="0" xfId="10" applyNumberFormat="1" applyFont="1" applyFill="1" applyBorder="1" applyAlignment="1" applyProtection="1"/>
    <xf numFmtId="165" fontId="9" fillId="0" borderId="0" xfId="312" applyFont="1" applyProtection="1"/>
    <xf numFmtId="0" fontId="9" fillId="0" borderId="0" xfId="7" applyFont="1" applyProtection="1"/>
    <xf numFmtId="165" fontId="9" fillId="0" borderId="0" xfId="312" applyFont="1" applyAlignment="1" applyProtection="1">
      <alignment horizontal="right"/>
    </xf>
    <xf numFmtId="0" fontId="9" fillId="0" borderId="0" xfId="7" applyFont="1" applyBorder="1" applyAlignment="1" applyProtection="1">
      <alignment horizontal="center"/>
    </xf>
    <xf numFmtId="0" fontId="9" fillId="0" borderId="0" xfId="6" applyFont="1" applyFill="1" applyAlignment="1" applyProtection="1">
      <alignment horizontal="left" vertical="center"/>
    </xf>
    <xf numFmtId="0" fontId="9" fillId="0" borderId="0" xfId="7" applyNumberFormat="1" applyFont="1" applyAlignment="1" applyProtection="1">
      <alignment horizontal="left"/>
    </xf>
    <xf numFmtId="0" fontId="9" fillId="0" borderId="0" xfId="7" applyNumberFormat="1" applyFont="1" applyFill="1" applyAlignment="1" applyProtection="1">
      <alignment horizontal="left"/>
    </xf>
    <xf numFmtId="0" fontId="9" fillId="0" borderId="0" xfId="312" applyNumberFormat="1" applyFont="1" applyBorder="1" applyAlignment="1" applyProtection="1">
      <alignment horizontal="left"/>
    </xf>
    <xf numFmtId="0" fontId="9" fillId="0" borderId="0" xfId="6" applyNumberFormat="1" applyFont="1" applyBorder="1" applyAlignment="1" applyProtection="1">
      <alignment horizontal="left" vertical="center"/>
      <protection locked="0"/>
    </xf>
    <xf numFmtId="0" fontId="9" fillId="0" borderId="0" xfId="7" applyNumberFormat="1" applyFont="1" applyAlignment="1" applyProtection="1">
      <alignment horizontal="left"/>
      <protection locked="0"/>
    </xf>
    <xf numFmtId="0" fontId="11" fillId="0" borderId="0" xfId="8" applyNumberFormat="1" applyFont="1" applyFill="1" applyBorder="1" applyAlignment="1" applyProtection="1">
      <alignment horizontal="left"/>
    </xf>
    <xf numFmtId="0" fontId="11" fillId="0" borderId="0" xfId="8" applyFont="1" applyFill="1" applyBorder="1" applyAlignment="1" applyProtection="1">
      <alignment horizontal="left"/>
    </xf>
    <xf numFmtId="0" fontId="9" fillId="0" borderId="33" xfId="7" applyNumberFormat="1" applyFont="1" applyBorder="1" applyAlignment="1" applyProtection="1">
      <alignment horizontal="left"/>
    </xf>
    <xf numFmtId="0" fontId="6" fillId="0" borderId="33" xfId="6" applyNumberFormat="1" applyFont="1" applyBorder="1" applyAlignment="1" applyProtection="1">
      <alignment horizontal="left" vertical="center"/>
    </xf>
    <xf numFmtId="0" fontId="9" fillId="0" borderId="0" xfId="7" applyNumberFormat="1" applyFont="1" applyBorder="1" applyAlignment="1" applyProtection="1">
      <alignment horizontal="left"/>
    </xf>
    <xf numFmtId="0" fontId="9" fillId="0" borderId="0" xfId="7" applyFont="1" applyBorder="1" applyProtection="1"/>
    <xf numFmtId="0" fontId="9" fillId="0" borderId="0" xfId="7" applyNumberFormat="1" applyFont="1" applyProtection="1"/>
    <xf numFmtId="43" fontId="9" fillId="0" borderId="0" xfId="7" applyNumberFormat="1" applyFont="1" applyProtection="1"/>
    <xf numFmtId="0" fontId="41" fillId="0" borderId="0" xfId="7" applyNumberFormat="1" applyFont="1" applyFill="1" applyAlignment="1" applyProtection="1">
      <alignment horizontal="left"/>
    </xf>
    <xf numFmtId="0" fontId="42" fillId="0" borderId="0" xfId="6" applyNumberFormat="1" applyFont="1" applyFill="1" applyBorder="1" applyAlignment="1" applyProtection="1">
      <alignment horizontal="left" vertical="center"/>
    </xf>
    <xf numFmtId="4" fontId="6" fillId="2" borderId="0" xfId="7" applyNumberFormat="1" applyFont="1" applyFill="1" applyAlignment="1" applyProtection="1">
      <alignment shrinkToFit="1"/>
    </xf>
    <xf numFmtId="4" fontId="4" fillId="2" borderId="7" xfId="312" applyNumberFormat="1" applyFont="1" applyFill="1" applyBorder="1" applyAlignment="1" applyProtection="1">
      <alignment shrinkToFit="1"/>
    </xf>
    <xf numFmtId="4" fontId="4" fillId="2" borderId="6" xfId="313" applyNumberFormat="1" applyFont="1" applyFill="1" applyBorder="1" applyAlignment="1" applyProtection="1">
      <alignment shrinkToFit="1"/>
    </xf>
    <xf numFmtId="4" fontId="4" fillId="2" borderId="5" xfId="313" applyNumberFormat="1" applyFont="1" applyFill="1" applyBorder="1" applyAlignment="1" applyProtection="1">
      <alignment shrinkToFit="1"/>
    </xf>
    <xf numFmtId="4" fontId="6" fillId="54" borderId="7" xfId="312" applyNumberFormat="1" applyFont="1" applyFill="1" applyBorder="1" applyAlignment="1" applyProtection="1">
      <alignment horizontal="right" shrinkToFit="1"/>
    </xf>
    <xf numFmtId="4" fontId="6" fillId="54" borderId="6" xfId="313" applyNumberFormat="1" applyFont="1" applyFill="1" applyBorder="1" applyAlignment="1" applyProtection="1">
      <alignment shrinkToFit="1"/>
    </xf>
    <xf numFmtId="4" fontId="6" fillId="54" borderId="5" xfId="313" applyNumberFormat="1" applyFont="1" applyFill="1" applyBorder="1" applyAlignment="1" applyProtection="1">
      <alignment shrinkToFit="1"/>
    </xf>
    <xf numFmtId="0" fontId="9" fillId="0" borderId="4" xfId="7" applyNumberFormat="1" applyFont="1" applyFill="1" applyBorder="1" applyAlignment="1" applyProtection="1">
      <alignment vertical="center" textRotation="180"/>
    </xf>
    <xf numFmtId="4" fontId="19" fillId="0" borderId="0" xfId="7" applyNumberFormat="1" applyFont="1" applyAlignment="1" applyProtection="1">
      <alignment shrinkToFit="1"/>
    </xf>
    <xf numFmtId="4" fontId="19" fillId="0" borderId="37" xfId="312" applyNumberFormat="1" applyFont="1" applyBorder="1" applyAlignment="1" applyProtection="1">
      <alignment shrinkToFit="1"/>
    </xf>
    <xf numFmtId="4" fontId="19" fillId="0" borderId="0" xfId="313" applyNumberFormat="1" applyFont="1" applyBorder="1" applyAlignment="1" applyProtection="1">
      <alignment shrinkToFit="1"/>
    </xf>
    <xf numFmtId="4" fontId="19" fillId="0" borderId="38" xfId="313" applyNumberFormat="1" applyFont="1" applyBorder="1" applyAlignment="1" applyProtection="1">
      <alignment shrinkToFit="1"/>
    </xf>
    <xf numFmtId="4" fontId="19" fillId="0" borderId="37" xfId="312" applyNumberFormat="1" applyFont="1" applyBorder="1" applyAlignment="1" applyProtection="1">
      <alignment horizontal="right" shrinkToFit="1"/>
    </xf>
    <xf numFmtId="4" fontId="19" fillId="0" borderId="3" xfId="7" applyNumberFormat="1" applyFont="1" applyBorder="1" applyAlignment="1" applyProtection="1">
      <alignment horizontal="left" shrinkToFit="1"/>
    </xf>
    <xf numFmtId="0" fontId="9" fillId="0" borderId="39" xfId="7" applyNumberFormat="1" applyFont="1" applyFill="1" applyBorder="1" applyAlignment="1" applyProtection="1">
      <alignment vertical="center" textRotation="180"/>
    </xf>
    <xf numFmtId="4" fontId="19" fillId="0" borderId="38" xfId="7" applyNumberFormat="1" applyFont="1" applyBorder="1" applyAlignment="1" applyProtection="1">
      <alignment horizontal="left" shrinkToFit="1"/>
    </xf>
    <xf numFmtId="4" fontId="19" fillId="0" borderId="38" xfId="313" applyNumberFormat="1" applyFont="1" applyBorder="1" applyAlignment="1" applyProtection="1">
      <alignment horizontal="left" shrinkToFit="1"/>
    </xf>
    <xf numFmtId="4" fontId="19" fillId="0" borderId="1" xfId="313" applyNumberFormat="1" applyFont="1" applyBorder="1" applyAlignment="1" applyProtection="1">
      <alignment horizontal="left" shrinkToFit="1"/>
    </xf>
    <xf numFmtId="4" fontId="4" fillId="2" borderId="7" xfId="312" applyNumberFormat="1" applyFont="1" applyFill="1" applyBorder="1" applyAlignment="1" applyProtection="1">
      <alignment horizontal="right" shrinkToFit="1"/>
    </xf>
    <xf numFmtId="0" fontId="9" fillId="0" borderId="2" xfId="7" applyNumberFormat="1" applyFont="1" applyFill="1" applyBorder="1" applyAlignment="1" applyProtection="1">
      <alignment vertical="center" textRotation="180"/>
    </xf>
    <xf numFmtId="4" fontId="5" fillId="0" borderId="40" xfId="7" applyNumberFormat="1" applyFont="1" applyBorder="1" applyAlignment="1" applyProtection="1">
      <alignment shrinkToFit="1"/>
    </xf>
    <xf numFmtId="4" fontId="5" fillId="6" borderId="41" xfId="312" applyNumberFormat="1" applyFont="1" applyFill="1" applyBorder="1" applyAlignment="1" applyProtection="1">
      <alignment horizontal="right" shrinkToFit="1"/>
      <protection locked="0"/>
    </xf>
    <xf numFmtId="4" fontId="5" fillId="0" borderId="42" xfId="313" applyNumberFormat="1" applyFont="1" applyBorder="1" applyAlignment="1" applyProtection="1">
      <alignment shrinkToFit="1"/>
    </xf>
    <xf numFmtId="4" fontId="5" fillId="0" borderId="40" xfId="313" applyNumberFormat="1" applyFont="1" applyBorder="1" applyAlignment="1" applyProtection="1">
      <alignment shrinkToFit="1"/>
    </xf>
    <xf numFmtId="4" fontId="5" fillId="0" borderId="43" xfId="313" applyNumberFormat="1" applyFont="1" applyBorder="1" applyAlignment="1" applyProtection="1">
      <alignment shrinkToFit="1"/>
    </xf>
    <xf numFmtId="4" fontId="5" fillId="6" borderId="44" xfId="312" applyNumberFormat="1" applyFont="1" applyFill="1" applyBorder="1" applyAlignment="1" applyProtection="1">
      <alignment horizontal="right" shrinkToFit="1"/>
      <protection locked="0"/>
    </xf>
    <xf numFmtId="169" fontId="5" fillId="0" borderId="45" xfId="313" applyNumberFormat="1" applyFont="1" applyBorder="1" applyAlignment="1" applyProtection="1">
      <alignment horizontal="right" vertical="center" shrinkToFit="1"/>
      <protection hidden="1"/>
    </xf>
    <xf numFmtId="169" fontId="5" fillId="0" borderId="46" xfId="313" applyNumberFormat="1" applyFont="1" applyBorder="1" applyAlignment="1" applyProtection="1">
      <alignment horizontal="right" vertical="center" shrinkToFit="1"/>
      <protection hidden="1"/>
    </xf>
    <xf numFmtId="4" fontId="5" fillId="0" borderId="46" xfId="313" applyNumberFormat="1" applyFont="1" applyBorder="1" applyAlignment="1" applyProtection="1">
      <alignment horizontal="right" vertical="center" shrinkToFit="1"/>
      <protection hidden="1"/>
    </xf>
    <xf numFmtId="0" fontId="5" fillId="0" borderId="47" xfId="7" applyNumberFormat="1" applyFont="1" applyBorder="1" applyAlignment="1" applyProtection="1">
      <alignment horizontal="center"/>
    </xf>
    <xf numFmtId="4" fontId="5" fillId="0" borderId="46" xfId="7" applyNumberFormat="1" applyFont="1" applyBorder="1" applyAlignment="1" applyProtection="1">
      <alignment shrinkToFit="1"/>
    </xf>
    <xf numFmtId="4" fontId="5" fillId="6" borderId="45" xfId="312" applyNumberFormat="1" applyFont="1" applyFill="1" applyBorder="1" applyAlignment="1" applyProtection="1">
      <alignment horizontal="right" shrinkToFit="1"/>
      <protection locked="0"/>
    </xf>
    <xf numFmtId="4" fontId="5" fillId="0" borderId="48" xfId="313" applyNumberFormat="1" applyFont="1" applyBorder="1" applyAlignment="1" applyProtection="1">
      <alignment shrinkToFit="1"/>
    </xf>
    <xf numFmtId="4" fontId="5" fillId="0" borderId="46" xfId="313" applyNumberFormat="1" applyFont="1" applyBorder="1" applyAlignment="1" applyProtection="1">
      <alignment shrinkToFit="1"/>
    </xf>
    <xf numFmtId="4" fontId="5" fillId="0" borderId="49" xfId="313" applyNumberFormat="1" applyFont="1" applyBorder="1" applyAlignment="1" applyProtection="1">
      <alignment shrinkToFit="1"/>
    </xf>
    <xf numFmtId="4" fontId="5" fillId="0" borderId="19" xfId="7" applyNumberFormat="1" applyFont="1" applyBorder="1" applyAlignment="1" applyProtection="1">
      <alignment shrinkToFit="1"/>
    </xf>
    <xf numFmtId="4" fontId="5" fillId="6" borderId="50" xfId="312" applyNumberFormat="1" applyFont="1" applyFill="1" applyBorder="1" applyAlignment="1" applyProtection="1">
      <alignment horizontal="right" shrinkToFit="1"/>
      <protection locked="0"/>
    </xf>
    <xf numFmtId="4" fontId="5" fillId="0" borderId="18" xfId="313" applyNumberFormat="1" applyFont="1" applyBorder="1" applyAlignment="1" applyProtection="1">
      <alignment shrinkToFit="1"/>
    </xf>
    <xf numFmtId="4" fontId="5" fillId="0" borderId="19" xfId="313" applyNumberFormat="1" applyFont="1" applyBorder="1" applyAlignment="1" applyProtection="1">
      <alignment shrinkToFit="1"/>
    </xf>
    <xf numFmtId="4" fontId="5" fillId="0" borderId="51" xfId="313" applyNumberFormat="1" applyFont="1" applyBorder="1" applyAlignment="1" applyProtection="1">
      <alignment shrinkToFit="1"/>
    </xf>
    <xf numFmtId="165" fontId="5" fillId="2" borderId="9" xfId="312" applyFont="1" applyFill="1" applyBorder="1" applyProtection="1"/>
    <xf numFmtId="165" fontId="5" fillId="2" borderId="4" xfId="312" applyFont="1" applyFill="1" applyBorder="1" applyAlignment="1" applyProtection="1">
      <alignment horizontal="center" vertical="top"/>
    </xf>
    <xf numFmtId="0" fontId="5" fillId="2" borderId="22" xfId="7" applyFont="1" applyFill="1" applyBorder="1" applyAlignment="1" applyProtection="1">
      <alignment horizontal="center" vertical="top" wrapText="1"/>
    </xf>
    <xf numFmtId="0" fontId="5" fillId="2" borderId="4" xfId="7" applyFont="1" applyFill="1" applyBorder="1" applyAlignment="1" applyProtection="1">
      <alignment horizontal="center" vertical="top" wrapText="1"/>
    </xf>
    <xf numFmtId="165" fontId="5" fillId="2" borderId="3" xfId="312" applyFont="1" applyFill="1" applyBorder="1" applyAlignment="1" applyProtection="1">
      <alignment horizontal="center" vertical="top"/>
    </xf>
    <xf numFmtId="0" fontId="4" fillId="2" borderId="4" xfId="6" applyNumberFormat="1" applyFont="1" applyFill="1" applyBorder="1" applyAlignment="1" applyProtection="1">
      <alignment vertical="center"/>
    </xf>
    <xf numFmtId="165" fontId="5" fillId="2" borderId="0" xfId="312" applyFont="1" applyFill="1" applyBorder="1" applyProtection="1"/>
    <xf numFmtId="165" fontId="5" fillId="2" borderId="39" xfId="312" applyFont="1" applyFill="1" applyBorder="1" applyAlignment="1" applyProtection="1">
      <alignment horizontal="center" vertical="top"/>
    </xf>
    <xf numFmtId="0" fontId="5" fillId="2" borderId="39" xfId="7" applyFont="1" applyFill="1" applyBorder="1" applyAlignment="1" applyProtection="1">
      <alignment horizontal="center" vertical="top" wrapText="1"/>
    </xf>
    <xf numFmtId="165" fontId="5" fillId="2" borderId="38" xfId="312" applyFont="1" applyFill="1" applyBorder="1" applyAlignment="1" applyProtection="1">
      <alignment horizontal="center" vertical="top"/>
    </xf>
    <xf numFmtId="0" fontId="5" fillId="2" borderId="37" xfId="7" applyFont="1" applyFill="1" applyBorder="1" applyAlignment="1" applyProtection="1">
      <alignment horizontal="center" vertical="top" wrapText="1"/>
    </xf>
    <xf numFmtId="0" fontId="4" fillId="2" borderId="39" xfId="6" applyNumberFormat="1" applyFont="1" applyFill="1" applyBorder="1" applyAlignment="1" applyProtection="1">
      <alignment horizontal="center" vertical="center"/>
    </xf>
    <xf numFmtId="0" fontId="43" fillId="55" borderId="8" xfId="7" applyFont="1" applyFill="1" applyBorder="1" applyAlignment="1" applyProtection="1">
      <alignment vertical="top"/>
    </xf>
    <xf numFmtId="0" fontId="43" fillId="2" borderId="2" xfId="6" applyNumberFormat="1" applyFont="1" applyFill="1" applyBorder="1" applyAlignment="1" applyProtection="1">
      <alignment horizontal="center" vertical="center"/>
    </xf>
    <xf numFmtId="0" fontId="2" fillId="0" borderId="52" xfId="7" applyFont="1" applyBorder="1" applyAlignment="1" applyProtection="1"/>
    <xf numFmtId="0" fontId="15" fillId="8" borderId="52" xfId="8" applyFont="1" applyFill="1" applyBorder="1" applyAlignment="1" applyProtection="1">
      <alignment vertical="center"/>
    </xf>
    <xf numFmtId="0" fontId="15" fillId="8" borderId="52" xfId="8" applyFont="1" applyFill="1" applyBorder="1" applyAlignment="1" applyProtection="1">
      <alignment horizontal="right" vertical="center"/>
    </xf>
    <xf numFmtId="0" fontId="15" fillId="8" borderId="53" xfId="8" applyFont="1" applyFill="1" applyBorder="1" applyAlignment="1" applyProtection="1">
      <alignment vertical="center"/>
    </xf>
    <xf numFmtId="0" fontId="9" fillId="0" borderId="0" xfId="7" applyFont="1" applyFill="1" applyProtection="1"/>
    <xf numFmtId="165" fontId="9" fillId="0" borderId="0" xfId="312" applyFont="1" applyFill="1" applyBorder="1" applyProtection="1"/>
    <xf numFmtId="0" fontId="9" fillId="0" borderId="0" xfId="7" applyFont="1" applyFill="1" applyBorder="1" applyProtection="1"/>
    <xf numFmtId="0" fontId="5" fillId="0" borderId="0" xfId="6" applyNumberFormat="1" applyFont="1" applyFill="1" applyBorder="1" applyAlignment="1" applyProtection="1">
      <alignment vertical="center"/>
    </xf>
    <xf numFmtId="0" fontId="5" fillId="0" borderId="0" xfId="7" applyFont="1" applyFill="1" applyBorder="1" applyAlignment="1" applyProtection="1">
      <alignment horizontal="center" vertical="top"/>
    </xf>
    <xf numFmtId="165" fontId="9" fillId="0" borderId="0" xfId="312" applyFont="1" applyFill="1" applyAlignment="1" applyProtection="1">
      <alignment horizontal="right"/>
    </xf>
    <xf numFmtId="0" fontId="20" fillId="0" borderId="0" xfId="6" applyFont="1" applyFill="1" applyBorder="1" applyAlignment="1" applyProtection="1">
      <alignment horizontal="center" vertical="center"/>
    </xf>
    <xf numFmtId="0" fontId="18" fillId="0" borderId="0" xfId="6" applyNumberFormat="1" applyFont="1" applyFill="1" applyBorder="1" applyAlignment="1" applyProtection="1"/>
    <xf numFmtId="2" fontId="18" fillId="0" borderId="0" xfId="11" applyNumberFormat="1" applyFont="1" applyFill="1" applyBorder="1" applyAlignment="1" applyProtection="1">
      <alignment horizontal="left" vertical="center"/>
    </xf>
    <xf numFmtId="0" fontId="18" fillId="0" borderId="0" xfId="6" applyFont="1" applyFill="1" applyBorder="1" applyAlignment="1" applyProtection="1">
      <alignment vertical="center"/>
    </xf>
    <xf numFmtId="0" fontId="5" fillId="0" borderId="0" xfId="7" applyFont="1" applyAlignment="1" applyProtection="1"/>
    <xf numFmtId="0" fontId="5" fillId="0" borderId="0" xfId="6" applyNumberFormat="1" applyFont="1" applyBorder="1" applyAlignment="1" applyProtection="1"/>
    <xf numFmtId="0" fontId="5" fillId="0" borderId="0" xfId="7" applyFont="1" applyBorder="1" applyAlignment="1" applyProtection="1"/>
    <xf numFmtId="0" fontId="5" fillId="0" borderId="16" xfId="6" applyNumberFormat="1" applyFont="1" applyBorder="1" applyAlignment="1" applyProtection="1">
      <alignment horizontal="center"/>
    </xf>
    <xf numFmtId="0" fontId="5" fillId="6" borderId="15" xfId="7" applyFont="1" applyFill="1" applyBorder="1" applyAlignment="1" applyProtection="1">
      <alignment horizontal="center"/>
      <protection locked="0"/>
    </xf>
    <xf numFmtId="2" fontId="5" fillId="0" borderId="0" xfId="11" applyNumberFormat="1" applyFont="1" applyFill="1" applyBorder="1" applyAlignment="1" applyProtection="1">
      <alignment horizontal="left"/>
    </xf>
    <xf numFmtId="0" fontId="5" fillId="0" borderId="16" xfId="7" applyFont="1" applyBorder="1" applyAlignment="1" applyProtection="1"/>
    <xf numFmtId="0" fontId="5" fillId="0" borderId="12" xfId="7" applyFont="1" applyBorder="1" applyAlignment="1" applyProtection="1"/>
    <xf numFmtId="2" fontId="5" fillId="0" borderId="17" xfId="11" applyNumberFormat="1" applyFont="1" applyFill="1" applyBorder="1" applyAlignment="1" applyProtection="1">
      <alignment horizontal="left"/>
    </xf>
    <xf numFmtId="0" fontId="18" fillId="0" borderId="0" xfId="7" applyFont="1" applyAlignment="1" applyProtection="1"/>
    <xf numFmtId="0" fontId="18" fillId="0" borderId="0" xfId="6" applyNumberFormat="1" applyFont="1" applyBorder="1" applyAlignment="1" applyProtection="1"/>
    <xf numFmtId="0" fontId="18" fillId="0" borderId="0" xfId="7" applyFont="1" applyBorder="1" applyAlignment="1" applyProtection="1"/>
    <xf numFmtId="0" fontId="18" fillId="0" borderId="0" xfId="6" applyNumberFormat="1" applyFont="1" applyBorder="1" applyAlignment="1" applyProtection="1">
      <alignment horizontal="center"/>
    </xf>
    <xf numFmtId="0" fontId="19" fillId="0" borderId="0" xfId="12" applyNumberFormat="1" applyFont="1" applyFill="1" applyBorder="1" applyAlignment="1" applyProtection="1"/>
    <xf numFmtId="0" fontId="19" fillId="0" borderId="0" xfId="12" applyNumberFormat="1" applyFont="1" applyBorder="1" applyAlignment="1" applyProtection="1"/>
    <xf numFmtId="165" fontId="5" fillId="0" borderId="0" xfId="312" applyFont="1" applyBorder="1" applyAlignment="1" applyProtection="1"/>
    <xf numFmtId="165" fontId="5" fillId="0" borderId="0" xfId="312" applyFont="1" applyAlignment="1" applyProtection="1"/>
    <xf numFmtId="165" fontId="18" fillId="0" borderId="0" xfId="312" applyFont="1" applyBorder="1" applyAlignment="1" applyProtection="1"/>
    <xf numFmtId="165" fontId="18" fillId="0" borderId="0" xfId="312" applyFont="1" applyAlignment="1" applyProtection="1"/>
    <xf numFmtId="14" fontId="5" fillId="6" borderId="15" xfId="7" applyNumberFormat="1" applyFont="1" applyFill="1" applyBorder="1" applyAlignment="1" applyProtection="1">
      <alignment horizontal="center"/>
      <protection locked="0"/>
    </xf>
    <xf numFmtId="0" fontId="19" fillId="0" borderId="0" xfId="7" applyFont="1" applyAlignment="1" applyProtection="1"/>
    <xf numFmtId="165" fontId="44" fillId="3" borderId="8" xfId="4" applyFont="1" applyFill="1" applyBorder="1" applyAlignment="1">
      <alignment horizontal="center" vertical="center" wrapText="1"/>
    </xf>
    <xf numFmtId="0" fontId="3" fillId="0" borderId="0" xfId="3" applyFont="1" applyFill="1" applyAlignment="1">
      <alignment horizontal="center" vertical="center" wrapText="1"/>
    </xf>
    <xf numFmtId="0" fontId="46" fillId="0" borderId="0" xfId="322" applyFont="1" applyFill="1" applyAlignment="1" applyProtection="1">
      <alignment horizontal="center" vertical="center"/>
    </xf>
    <xf numFmtId="166" fontId="8" fillId="4" borderId="8" xfId="4" applyNumberFormat="1" applyFont="1" applyFill="1" applyBorder="1" applyAlignment="1">
      <alignment horizontal="center" vertical="center"/>
    </xf>
    <xf numFmtId="165" fontId="8" fillId="0" borderId="8" xfId="4" applyFont="1" applyFill="1" applyBorder="1" applyAlignment="1">
      <alignment horizontal="center" vertical="center" wrapText="1"/>
    </xf>
    <xf numFmtId="0" fontId="44" fillId="0" borderId="0" xfId="3" applyNumberFormat="1" applyFont="1" applyFill="1" applyBorder="1" applyAlignment="1">
      <alignment vertical="center"/>
    </xf>
    <xf numFmtId="0" fontId="44" fillId="0" borderId="0" xfId="3" applyFont="1" applyFill="1" applyBorder="1" applyAlignment="1">
      <alignment vertical="center"/>
    </xf>
    <xf numFmtId="0" fontId="8" fillId="0" borderId="0" xfId="3" applyFont="1" applyFill="1" applyBorder="1" applyAlignment="1">
      <alignment vertical="center" wrapText="1"/>
    </xf>
    <xf numFmtId="0" fontId="8" fillId="0" borderId="0" xfId="3" applyFont="1" applyFill="1" applyBorder="1" applyAlignment="1">
      <alignment vertical="center"/>
    </xf>
    <xf numFmtId="165" fontId="44" fillId="0" borderId="0" xfId="4" applyFont="1" applyFill="1" applyBorder="1" applyAlignment="1">
      <alignment vertical="center"/>
    </xf>
    <xf numFmtId="165" fontId="8" fillId="0" borderId="0" xfId="4" applyFont="1" applyFill="1" applyBorder="1" applyAlignment="1">
      <alignment vertical="center"/>
    </xf>
    <xf numFmtId="165" fontId="8" fillId="0" borderId="0" xfId="4" applyFont="1" applyFill="1" applyBorder="1" applyAlignment="1">
      <alignment horizontal="center" vertical="center"/>
    </xf>
    <xf numFmtId="0" fontId="8" fillId="0" borderId="0" xfId="3" applyFont="1" applyFill="1" applyBorder="1" applyAlignment="1">
      <alignment horizontal="center" vertical="center"/>
    </xf>
    <xf numFmtId="165" fontId="44" fillId="0" borderId="0" xfId="4" applyFont="1" applyFill="1" applyBorder="1" applyAlignment="1">
      <alignment horizontal="right" vertical="center"/>
    </xf>
    <xf numFmtId="0" fontId="8" fillId="0" borderId="0" xfId="3" applyFont="1" applyFill="1" applyBorder="1"/>
    <xf numFmtId="0" fontId="44" fillId="0" borderId="0" xfId="3" applyFont="1" applyFill="1" applyBorder="1" applyAlignment="1">
      <alignment vertical="center" wrapText="1"/>
    </xf>
    <xf numFmtId="17" fontId="8" fillId="0" borderId="0" xfId="3" applyNumberFormat="1" applyFont="1" applyFill="1" applyBorder="1" applyAlignment="1">
      <alignment horizontal="left" vertical="center" wrapText="1"/>
    </xf>
    <xf numFmtId="0" fontId="44" fillId="0" borderId="0" xfId="3" applyFont="1" applyFill="1" applyBorder="1" applyAlignment="1">
      <alignment horizontal="right" vertical="center"/>
    </xf>
    <xf numFmtId="9" fontId="8" fillId="0" borderId="0" xfId="2" applyFont="1" applyFill="1" applyBorder="1" applyAlignment="1">
      <alignment horizontal="left" vertical="center" wrapText="1"/>
    </xf>
    <xf numFmtId="165" fontId="44" fillId="0" borderId="0" xfId="4" applyFont="1" applyFill="1" applyBorder="1" applyAlignment="1">
      <alignment vertical="center" wrapText="1"/>
    </xf>
    <xf numFmtId="165" fontId="8" fillId="0" borderId="0" xfId="4" applyFont="1" applyFill="1" applyBorder="1" applyAlignment="1">
      <alignment vertical="center" wrapText="1"/>
    </xf>
    <xf numFmtId="0" fontId="44" fillId="0" borderId="0" xfId="5" applyNumberFormat="1" applyFont="1" applyFill="1" applyBorder="1" applyAlignment="1">
      <alignment vertical="center"/>
    </xf>
    <xf numFmtId="0" fontId="44" fillId="0" borderId="0" xfId="5" applyFont="1" applyFill="1" applyBorder="1" applyAlignment="1">
      <alignment vertical="center"/>
    </xf>
    <xf numFmtId="0" fontId="8" fillId="0" borderId="0" xfId="5" applyFont="1" applyFill="1" applyBorder="1" applyAlignment="1">
      <alignment vertical="center" wrapText="1"/>
    </xf>
    <xf numFmtId="165" fontId="8" fillId="0" borderId="0" xfId="4" applyFont="1" applyFill="1" applyBorder="1" applyAlignment="1">
      <alignment horizontal="left" vertical="center"/>
    </xf>
    <xf numFmtId="165" fontId="44" fillId="0" borderId="0" xfId="4" applyFont="1" applyFill="1" applyBorder="1" applyAlignment="1">
      <alignment horizontal="right" vertical="center" wrapText="1"/>
    </xf>
    <xf numFmtId="165" fontId="44" fillId="0" borderId="0" xfId="4" applyFont="1" applyFill="1" applyBorder="1" applyAlignment="1">
      <alignment horizontal="left" vertical="center"/>
    </xf>
    <xf numFmtId="0" fontId="8" fillId="0" borderId="0" xfId="3" applyFont="1" applyFill="1" applyBorder="1" applyAlignment="1">
      <alignment horizontal="right"/>
    </xf>
    <xf numFmtId="0" fontId="44" fillId="0" borderId="0" xfId="3" applyFont="1" applyFill="1" applyBorder="1" applyAlignment="1">
      <alignment horizontal="left" vertical="center"/>
    </xf>
    <xf numFmtId="0" fontId="44" fillId="0" borderId="0" xfId="3" applyFont="1" applyFill="1" applyBorder="1"/>
    <xf numFmtId="0" fontId="44" fillId="0" borderId="0" xfId="3" applyFont="1" applyFill="1" applyBorder="1" applyAlignment="1">
      <alignment horizontal="center" vertical="center"/>
    </xf>
    <xf numFmtId="0" fontId="44" fillId="0" borderId="0" xfId="3" applyFont="1" applyFill="1" applyBorder="1" applyAlignment="1">
      <alignment horizontal="right"/>
    </xf>
    <xf numFmtId="0" fontId="8" fillId="0" borderId="0" xfId="3" applyNumberFormat="1" applyFont="1" applyFill="1" applyBorder="1" applyAlignment="1">
      <alignment horizontal="left" vertical="center"/>
    </xf>
    <xf numFmtId="0" fontId="8" fillId="0" borderId="0" xfId="3" applyFont="1" applyFill="1" applyBorder="1" applyAlignment="1">
      <alignment horizontal="left" vertical="center" wrapText="1"/>
    </xf>
    <xf numFmtId="165" fontId="8" fillId="0" borderId="0" xfId="4" applyFont="1" applyFill="1" applyBorder="1" applyAlignment="1">
      <alignment horizontal="right" vertical="center"/>
    </xf>
    <xf numFmtId="0" fontId="44" fillId="0" borderId="0" xfId="3" applyNumberFormat="1" applyFont="1" applyFill="1" applyBorder="1" applyAlignment="1"/>
    <xf numFmtId="0" fontId="44" fillId="0" borderId="0" xfId="3" applyFont="1" applyFill="1" applyBorder="1" applyAlignment="1"/>
    <xf numFmtId="165" fontId="44" fillId="0" borderId="0" xfId="4" applyFont="1" applyFill="1" applyBorder="1" applyAlignment="1"/>
    <xf numFmtId="0" fontId="44" fillId="56" borderId="62" xfId="3" applyFont="1" applyFill="1" applyBorder="1" applyAlignment="1">
      <alignment vertical="center"/>
    </xf>
    <xf numFmtId="0" fontId="44" fillId="56" borderId="60" xfId="3" applyFont="1" applyFill="1" applyBorder="1" applyAlignment="1">
      <alignment vertical="center"/>
    </xf>
    <xf numFmtId="0" fontId="8" fillId="56" borderId="61" xfId="3" applyFont="1" applyFill="1" applyBorder="1" applyAlignment="1">
      <alignment vertical="center"/>
    </xf>
    <xf numFmtId="0" fontId="44" fillId="58" borderId="63" xfId="3" applyFont="1" applyFill="1" applyBorder="1" applyAlignment="1">
      <alignment vertical="center"/>
    </xf>
    <xf numFmtId="0" fontId="44" fillId="58" borderId="55" xfId="3" applyFont="1" applyFill="1" applyBorder="1" applyAlignment="1">
      <alignment vertical="center"/>
    </xf>
    <xf numFmtId="0" fontId="44" fillId="58" borderId="56" xfId="3" applyFont="1" applyFill="1" applyBorder="1" applyAlignment="1">
      <alignment vertical="center"/>
    </xf>
    <xf numFmtId="0" fontId="8" fillId="57" borderId="65" xfId="3" applyFont="1" applyFill="1" applyBorder="1" applyAlignment="1">
      <alignment horizontal="center" vertical="center"/>
    </xf>
    <xf numFmtId="0" fontId="8" fillId="0" borderId="0" xfId="3" applyFont="1" applyFill="1"/>
    <xf numFmtId="0" fontId="44" fillId="3" borderId="8" xfId="3" applyFont="1" applyFill="1" applyBorder="1" applyAlignment="1">
      <alignment horizontal="center" vertical="center"/>
    </xf>
    <xf numFmtId="165" fontId="44" fillId="58" borderId="8" xfId="4" applyFont="1" applyFill="1" applyBorder="1" applyAlignment="1">
      <alignment horizontal="center" vertical="center" wrapText="1"/>
    </xf>
    <xf numFmtId="165" fontId="44" fillId="58" borderId="5" xfId="4" applyFont="1" applyFill="1" applyBorder="1" applyAlignment="1">
      <alignment horizontal="center" vertical="center" wrapText="1"/>
    </xf>
    <xf numFmtId="165" fontId="8" fillId="57" borderId="64" xfId="4" applyFont="1" applyFill="1" applyBorder="1" applyAlignment="1">
      <alignment horizontal="center" vertical="center" wrapText="1"/>
    </xf>
    <xf numFmtId="49" fontId="44" fillId="0" borderId="8" xfId="3" applyNumberFormat="1" applyFont="1" applyFill="1" applyBorder="1" applyAlignment="1">
      <alignment horizontal="center" vertical="center" wrapText="1"/>
    </xf>
    <xf numFmtId="0" fontId="44" fillId="0" borderId="8" xfId="3" applyNumberFormat="1" applyFont="1" applyFill="1" applyBorder="1" applyAlignment="1">
      <alignment horizontal="center" vertical="center" wrapText="1"/>
    </xf>
    <xf numFmtId="0" fontId="44" fillId="0" borderId="8" xfId="3" applyFont="1" applyFill="1" applyBorder="1" applyAlignment="1">
      <alignment horizontal="left" vertical="center" wrapText="1"/>
    </xf>
    <xf numFmtId="0" fontId="44" fillId="0" borderId="8" xfId="3" applyFont="1" applyFill="1" applyBorder="1" applyAlignment="1">
      <alignment horizontal="center" vertical="center" wrapText="1"/>
    </xf>
    <xf numFmtId="165" fontId="44" fillId="0" borderId="8" xfId="4" applyFont="1" applyFill="1" applyBorder="1" applyAlignment="1">
      <alignment horizontal="center" vertical="center" wrapText="1"/>
    </xf>
    <xf numFmtId="165" fontId="44" fillId="0" borderId="8" xfId="1" applyFont="1" applyFill="1" applyBorder="1" applyAlignment="1">
      <alignment horizontal="center" vertical="center" wrapText="1"/>
    </xf>
    <xf numFmtId="165" fontId="44" fillId="0" borderId="8" xfId="4" applyFont="1" applyFill="1" applyBorder="1" applyAlignment="1">
      <alignment horizontal="right" vertical="center" wrapText="1"/>
    </xf>
    <xf numFmtId="165" fontId="44" fillId="0" borderId="57" xfId="4" applyFont="1" applyFill="1" applyBorder="1" applyAlignment="1">
      <alignment horizontal="right" vertical="center" wrapText="1"/>
    </xf>
    <xf numFmtId="165" fontId="8" fillId="0" borderId="66" xfId="4" applyFont="1" applyFill="1" applyBorder="1" applyAlignment="1">
      <alignment horizontal="center" vertical="center" wrapText="1"/>
    </xf>
    <xf numFmtId="0" fontId="44" fillId="0" borderId="0" xfId="3" applyFont="1" applyFill="1" applyAlignment="1">
      <alignment horizontal="center" vertical="center" wrapText="1"/>
    </xf>
    <xf numFmtId="165" fontId="44" fillId="3" borderId="8" xfId="4" applyFont="1" applyFill="1" applyBorder="1" applyAlignment="1">
      <alignment horizontal="right" vertical="center" wrapText="1"/>
    </xf>
    <xf numFmtId="165" fontId="44" fillId="3" borderId="57" xfId="4" applyFont="1" applyFill="1" applyBorder="1" applyAlignment="1">
      <alignment horizontal="right" vertical="center" wrapText="1"/>
    </xf>
    <xf numFmtId="165" fontId="8" fillId="3" borderId="57" xfId="4"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0" fontId="8" fillId="0" borderId="8" xfId="3" applyNumberFormat="1" applyFont="1" applyFill="1" applyBorder="1" applyAlignment="1">
      <alignment horizontal="center" vertical="center" wrapText="1"/>
    </xf>
    <xf numFmtId="0" fontId="8" fillId="0" borderId="8" xfId="3" applyFont="1" applyFill="1" applyBorder="1" applyAlignment="1">
      <alignment horizontal="left" vertical="center" wrapText="1"/>
    </xf>
    <xf numFmtId="0" fontId="8" fillId="0" borderId="8" xfId="3" applyFont="1" applyFill="1" applyBorder="1" applyAlignment="1">
      <alignment horizontal="center" vertical="center" wrapText="1"/>
    </xf>
    <xf numFmtId="165" fontId="8" fillId="59" borderId="8" xfId="4" applyFont="1" applyFill="1" applyBorder="1" applyAlignment="1">
      <alignment horizontal="center" vertical="center" wrapText="1"/>
    </xf>
    <xf numFmtId="165" fontId="8" fillId="0" borderId="8" xfId="1" applyFont="1" applyFill="1" applyBorder="1" applyAlignment="1">
      <alignment horizontal="center" vertical="center" wrapText="1"/>
    </xf>
    <xf numFmtId="165" fontId="8" fillId="0" borderId="57" xfId="4" applyFont="1" applyFill="1" applyBorder="1" applyAlignment="1">
      <alignment horizontal="right" vertical="center" wrapText="1"/>
    </xf>
    <xf numFmtId="165" fontId="8" fillId="0" borderId="8" xfId="4" applyFont="1" applyFill="1" applyBorder="1" applyAlignment="1">
      <alignment horizontal="right" vertical="center" wrapText="1"/>
    </xf>
    <xf numFmtId="165" fontId="8" fillId="0" borderId="57" xfId="4" quotePrefix="1" applyFont="1" applyFill="1" applyBorder="1" applyAlignment="1">
      <alignment horizontal="center" vertical="center" wrapText="1"/>
    </xf>
    <xf numFmtId="0" fontId="8" fillId="0" borderId="0" xfId="3" applyFont="1" applyFill="1" applyAlignment="1">
      <alignment horizontal="center" vertical="center" wrapText="1"/>
    </xf>
    <xf numFmtId="165" fontId="8" fillId="0" borderId="57" xfId="4" applyFont="1" applyFill="1" applyBorder="1" applyAlignment="1">
      <alignment horizontal="center" vertical="center" wrapText="1"/>
    </xf>
    <xf numFmtId="0" fontId="48" fillId="0" borderId="8" xfId="3" applyFont="1" applyFill="1" applyBorder="1" applyAlignment="1">
      <alignment horizontal="left" vertical="center" wrapText="1"/>
    </xf>
    <xf numFmtId="0" fontId="48" fillId="0" borderId="8" xfId="3" applyNumberFormat="1" applyFont="1" applyFill="1" applyBorder="1" applyAlignment="1">
      <alignment horizontal="center" vertical="center" wrapText="1"/>
    </xf>
    <xf numFmtId="165" fontId="8" fillId="0" borderId="7" xfId="4" applyFont="1" applyFill="1" applyBorder="1" applyAlignment="1">
      <alignment horizontal="center" vertical="center" wrapText="1"/>
    </xf>
    <xf numFmtId="165" fontId="44" fillId="0" borderId="57" xfId="4" applyFont="1" applyFill="1" applyBorder="1" applyAlignment="1">
      <alignment horizontal="center" vertical="center" wrapText="1"/>
    </xf>
    <xf numFmtId="0" fontId="49" fillId="0" borderId="0" xfId="0" applyFont="1"/>
    <xf numFmtId="0" fontId="8" fillId="0" borderId="44" xfId="0" applyFont="1" applyFill="1" applyBorder="1" applyAlignment="1" applyProtection="1">
      <alignment horizontal="center" vertical="center"/>
      <protection locked="0"/>
    </xf>
    <xf numFmtId="165" fontId="44" fillId="3" borderId="58" xfId="4" applyFont="1" applyFill="1" applyBorder="1" applyAlignment="1">
      <alignment horizontal="right" vertical="center" wrapText="1"/>
    </xf>
    <xf numFmtId="165" fontId="44" fillId="3" borderId="59" xfId="4" applyFont="1" applyFill="1" applyBorder="1" applyAlignment="1">
      <alignment horizontal="right" vertical="center" wrapText="1"/>
    </xf>
    <xf numFmtId="165" fontId="8" fillId="3" borderId="59" xfId="4" applyFont="1" applyFill="1" applyBorder="1" applyAlignment="1">
      <alignment horizontal="center" vertical="center" wrapText="1"/>
    </xf>
    <xf numFmtId="0" fontId="8" fillId="0" borderId="0" xfId="3" applyNumberFormat="1" applyFont="1" applyFill="1" applyBorder="1"/>
    <xf numFmtId="0" fontId="8" fillId="0" borderId="0" xfId="3" applyFont="1" applyFill="1" applyBorder="1" applyAlignment="1">
      <alignment horizontal="right" vertical="center"/>
    </xf>
    <xf numFmtId="170" fontId="44" fillId="0" borderId="0" xfId="3" applyNumberFormat="1" applyFont="1" applyFill="1" applyBorder="1" applyAlignment="1">
      <alignment vertical="center"/>
    </xf>
    <xf numFmtId="0" fontId="44" fillId="0" borderId="0" xfId="3" applyFont="1" applyFill="1" applyBorder="1" applyAlignment="1">
      <alignment horizontal="center"/>
    </xf>
    <xf numFmtId="44" fontId="44" fillId="0" borderId="0" xfId="321" applyNumberFormat="1" applyFont="1" applyFill="1" applyBorder="1" applyAlignment="1">
      <alignment horizontal="right" vertical="center"/>
    </xf>
    <xf numFmtId="0" fontId="8" fillId="0" borderId="0" xfId="3" applyFont="1" applyFill="1" applyBorder="1" applyAlignment="1">
      <alignment horizontal="center"/>
    </xf>
    <xf numFmtId="0" fontId="8" fillId="0" borderId="0" xfId="3" applyNumberFormat="1" applyFont="1" applyFill="1"/>
    <xf numFmtId="0" fontId="44" fillId="0" borderId="0" xfId="3" applyFont="1" applyFill="1"/>
    <xf numFmtId="165" fontId="8" fillId="0" borderId="67" xfId="4" applyFont="1" applyFill="1" applyBorder="1" applyAlignment="1">
      <alignment horizontal="center" vertical="center" wrapText="1"/>
    </xf>
    <xf numFmtId="165" fontId="8" fillId="3" borderId="64" xfId="4" applyFont="1" applyFill="1" applyBorder="1" applyAlignment="1">
      <alignment horizontal="right" vertical="center" wrapText="1"/>
    </xf>
    <xf numFmtId="165" fontId="8" fillId="0" borderId="67" xfId="4" applyFont="1" applyFill="1" applyBorder="1" applyAlignment="1">
      <alignment horizontal="right" vertical="center" wrapText="1"/>
    </xf>
    <xf numFmtId="165" fontId="8" fillId="3" borderId="68" xfId="4" applyFont="1" applyFill="1" applyBorder="1" applyAlignment="1">
      <alignment horizontal="right" vertical="center" wrapText="1"/>
    </xf>
    <xf numFmtId="165" fontId="8" fillId="0" borderId="69" xfId="4" applyFont="1" applyFill="1" applyBorder="1" applyAlignment="1">
      <alignment horizontal="right" vertical="center" wrapText="1"/>
    </xf>
    <xf numFmtId="165" fontId="8" fillId="0" borderId="69" xfId="4" applyFont="1" applyFill="1" applyBorder="1" applyAlignment="1">
      <alignment horizontal="center" vertical="center" wrapText="1"/>
    </xf>
    <xf numFmtId="165" fontId="8" fillId="3" borderId="70" xfId="4" applyFont="1" applyFill="1" applyBorder="1" applyAlignment="1">
      <alignment horizontal="right" vertical="center" wrapText="1"/>
    </xf>
    <xf numFmtId="0" fontId="50" fillId="0" borderId="0" xfId="3" applyFont="1" applyFill="1" applyBorder="1" applyAlignment="1">
      <alignment vertical="center" wrapText="1"/>
    </xf>
    <xf numFmtId="0" fontId="8" fillId="0" borderId="37" xfId="0" applyFont="1" applyFill="1" applyBorder="1" applyAlignment="1" applyProtection="1">
      <alignment horizontal="center" vertical="center"/>
      <protection locked="0"/>
    </xf>
    <xf numFmtId="165" fontId="48" fillId="60" borderId="8" xfId="4" applyFont="1" applyFill="1" applyBorder="1" applyAlignment="1">
      <alignment horizontal="right" vertical="center" wrapText="1"/>
    </xf>
    <xf numFmtId="165" fontId="8" fillId="0" borderId="5" xfId="4" applyFont="1" applyFill="1" applyBorder="1" applyAlignment="1">
      <alignment horizontal="right" vertical="center" wrapText="1"/>
    </xf>
    <xf numFmtId="165" fontId="48" fillId="59" borderId="8" xfId="4" applyFont="1" applyFill="1" applyBorder="1" applyAlignment="1">
      <alignment horizontal="center" vertical="center" wrapText="1"/>
    </xf>
    <xf numFmtId="165" fontId="48" fillId="0" borderId="8" xfId="4" applyFont="1" applyFill="1" applyBorder="1" applyAlignment="1">
      <alignment horizontal="center" vertical="center" wrapText="1"/>
    </xf>
    <xf numFmtId="165" fontId="48" fillId="0" borderId="8" xfId="1" applyFont="1" applyFill="1" applyBorder="1" applyAlignment="1">
      <alignment horizontal="center" vertical="center" wrapText="1"/>
    </xf>
    <xf numFmtId="0" fontId="48" fillId="0" borderId="37" xfId="3" applyNumberFormat="1" applyFont="1" applyFill="1" applyBorder="1" applyAlignment="1">
      <alignment horizontal="center" vertical="center" wrapText="1"/>
    </xf>
    <xf numFmtId="165" fontId="47" fillId="60" borderId="8" xfId="4" applyFont="1" applyFill="1" applyBorder="1" applyAlignment="1">
      <alignment horizontal="right" vertical="center" wrapText="1"/>
    </xf>
    <xf numFmtId="165" fontId="48" fillId="61" borderId="57" xfId="4" applyFont="1" applyFill="1" applyBorder="1" applyAlignment="1">
      <alignment horizontal="right" vertical="center" wrapText="1"/>
    </xf>
    <xf numFmtId="165" fontId="48" fillId="61" borderId="8" xfId="4" applyFont="1" applyFill="1" applyBorder="1" applyAlignment="1">
      <alignment horizontal="right" vertical="center" wrapText="1"/>
    </xf>
    <xf numFmtId="0" fontId="51" fillId="0" borderId="8" xfId="3" applyFont="1" applyFill="1" applyBorder="1" applyAlignment="1">
      <alignment horizontal="left" vertical="center" wrapText="1"/>
    </xf>
    <xf numFmtId="165" fontId="48" fillId="60" borderId="57" xfId="4" applyFont="1" applyFill="1" applyBorder="1" applyAlignment="1">
      <alignment horizontal="right" vertical="center" wrapText="1"/>
    </xf>
    <xf numFmtId="165" fontId="48" fillId="60" borderId="8" xfId="4" applyFont="1" applyFill="1" applyBorder="1" applyAlignment="1">
      <alignment horizontal="center" vertical="center" wrapText="1"/>
    </xf>
    <xf numFmtId="165" fontId="48" fillId="60" borderId="54" xfId="4" applyFont="1" applyFill="1" applyBorder="1" applyAlignment="1">
      <alignment horizontal="center" vertical="center" wrapText="1"/>
    </xf>
    <xf numFmtId="4" fontId="8" fillId="0" borderId="0" xfId="3" applyNumberFormat="1" applyFont="1" applyFill="1" applyBorder="1" applyAlignment="1">
      <alignment horizontal="left" vertical="center" wrapText="1"/>
    </xf>
    <xf numFmtId="0" fontId="44" fillId="62" borderId="5" xfId="3" applyFont="1" applyFill="1" applyBorder="1" applyAlignment="1">
      <alignment horizontal="center" vertical="center"/>
    </xf>
    <xf numFmtId="0" fontId="44" fillId="62" borderId="6" xfId="3" applyFont="1" applyFill="1" applyBorder="1" applyAlignment="1">
      <alignment horizontal="center" vertical="center"/>
    </xf>
    <xf numFmtId="0" fontId="44" fillId="62" borderId="7" xfId="3" applyFont="1" applyFill="1" applyBorder="1" applyAlignment="1">
      <alignment horizontal="center" vertical="center"/>
    </xf>
    <xf numFmtId="0" fontId="44" fillId="62" borderId="5" xfId="3" applyFont="1" applyFill="1" applyBorder="1" applyAlignment="1">
      <alignment horizontal="center" vertical="center" wrapText="1"/>
    </xf>
    <xf numFmtId="165" fontId="44" fillId="62" borderId="6" xfId="4" applyFont="1" applyFill="1" applyBorder="1" applyAlignment="1">
      <alignment horizontal="center" vertical="center" wrapText="1"/>
    </xf>
    <xf numFmtId="165" fontId="44" fillId="62" borderId="7" xfId="4" applyFont="1" applyFill="1" applyBorder="1" applyAlignment="1">
      <alignment horizontal="center" vertical="center" wrapText="1"/>
    </xf>
    <xf numFmtId="49" fontId="44" fillId="62" borderId="8" xfId="3" applyNumberFormat="1" applyFont="1" applyFill="1" applyBorder="1" applyAlignment="1">
      <alignment horizontal="center" vertical="center" wrapText="1"/>
    </xf>
    <xf numFmtId="0" fontId="44" fillId="62" borderId="8" xfId="3" applyNumberFormat="1" applyFont="1" applyFill="1" applyBorder="1" applyAlignment="1">
      <alignment horizontal="center" vertical="center" wrapText="1"/>
    </xf>
    <xf numFmtId="0" fontId="44" fillId="62" borderId="8" xfId="3" applyFont="1" applyFill="1" applyBorder="1" applyAlignment="1">
      <alignment horizontal="left" vertical="center" wrapText="1"/>
    </xf>
    <xf numFmtId="0" fontId="44" fillId="62" borderId="8" xfId="3" applyFont="1" applyFill="1" applyBorder="1" applyAlignment="1">
      <alignment horizontal="center" vertical="center" wrapText="1"/>
    </xf>
    <xf numFmtId="165" fontId="44" fillId="62" borderId="8" xfId="4" applyFont="1" applyFill="1" applyBorder="1" applyAlignment="1">
      <alignment horizontal="center" vertical="center" wrapText="1"/>
    </xf>
    <xf numFmtId="165" fontId="44" fillId="62" borderId="8" xfId="1" applyFont="1" applyFill="1" applyBorder="1" applyAlignment="1">
      <alignment horizontal="center" vertical="center" wrapText="1"/>
    </xf>
    <xf numFmtId="0" fontId="44" fillId="0" borderId="8" xfId="3" applyFont="1" applyFill="1" applyBorder="1" applyAlignment="1">
      <alignment horizontal="center" vertical="center"/>
    </xf>
    <xf numFmtId="170" fontId="44" fillId="0" borderId="8" xfId="3" applyNumberFormat="1" applyFont="1" applyFill="1" applyBorder="1" applyAlignment="1">
      <alignment horizontal="center" vertical="center"/>
    </xf>
    <xf numFmtId="44" fontId="44" fillId="0" borderId="8" xfId="320" applyNumberFormat="1" applyFont="1" applyFill="1" applyBorder="1" applyAlignment="1">
      <alignment horizontal="center" vertical="center"/>
    </xf>
    <xf numFmtId="44" fontId="44" fillId="0" borderId="8" xfId="3" applyNumberFormat="1" applyFont="1" applyFill="1" applyBorder="1"/>
    <xf numFmtId="10" fontId="8" fillId="0" borderId="8" xfId="3" applyNumberFormat="1" applyFont="1" applyFill="1" applyBorder="1" applyAlignment="1">
      <alignment horizontal="center" vertical="center"/>
    </xf>
    <xf numFmtId="0" fontId="44" fillId="62" borderId="2" xfId="3" applyNumberFormat="1" applyFont="1" applyFill="1" applyBorder="1" applyAlignment="1">
      <alignment horizontal="center" vertical="center" wrapText="1"/>
    </xf>
    <xf numFmtId="0" fontId="44" fillId="62" borderId="4" xfId="3" applyNumberFormat="1" applyFont="1" applyFill="1" applyBorder="1" applyAlignment="1">
      <alignment horizontal="center" vertical="center" wrapText="1"/>
    </xf>
    <xf numFmtId="0" fontId="44" fillId="62" borderId="2" xfId="3" applyFont="1" applyFill="1" applyBorder="1" applyAlignment="1">
      <alignment horizontal="center" vertical="center" wrapText="1"/>
    </xf>
    <xf numFmtId="0" fontId="44" fillId="62" borderId="4" xfId="3" applyFont="1" applyFill="1" applyBorder="1" applyAlignment="1">
      <alignment horizontal="center" vertical="center" wrapText="1"/>
    </xf>
    <xf numFmtId="0" fontId="44" fillId="62" borderId="1" xfId="3" applyFont="1" applyFill="1" applyBorder="1" applyAlignment="1">
      <alignment horizontal="center" vertical="center" wrapText="1"/>
    </xf>
    <xf numFmtId="0" fontId="44" fillId="62" borderId="3" xfId="3" applyFont="1" applyFill="1" applyBorder="1" applyAlignment="1">
      <alignment horizontal="center" vertical="center" wrapText="1"/>
    </xf>
    <xf numFmtId="0" fontId="44" fillId="62" borderId="8" xfId="3" applyFont="1" applyFill="1" applyBorder="1" applyAlignment="1">
      <alignment horizontal="center" vertical="center" wrapText="1"/>
    </xf>
    <xf numFmtId="14" fontId="2" fillId="6" borderId="9" xfId="9" applyNumberFormat="1" applyFont="1" applyFill="1" applyBorder="1" applyAlignment="1" applyProtection="1">
      <alignment horizontal="center"/>
      <protection locked="0"/>
    </xf>
    <xf numFmtId="0" fontId="6" fillId="7" borderId="23" xfId="6" applyFont="1" applyFill="1" applyBorder="1" applyAlignment="1" applyProtection="1">
      <alignment horizontal="center" vertical="center" shrinkToFit="1"/>
    </xf>
    <xf numFmtId="0" fontId="6" fillId="7" borderId="22" xfId="6" applyFont="1" applyFill="1" applyBorder="1" applyAlignment="1" applyProtection="1">
      <alignment horizontal="center" vertical="center" shrinkToFit="1"/>
    </xf>
    <xf numFmtId="0" fontId="2" fillId="0" borderId="0" xfId="7" applyFont="1" applyBorder="1" applyAlignment="1" applyProtection="1">
      <alignment horizontal="center"/>
    </xf>
    <xf numFmtId="0" fontId="6" fillId="2" borderId="1" xfId="6" applyFont="1" applyFill="1" applyBorder="1" applyAlignment="1" applyProtection="1">
      <alignment horizontal="center" vertical="center" shrinkToFit="1"/>
    </xf>
    <xf numFmtId="0" fontId="6" fillId="2" borderId="3" xfId="6" applyFont="1" applyFill="1" applyBorder="1" applyAlignment="1" applyProtection="1">
      <alignment horizontal="center" vertical="center" shrinkToFit="1"/>
    </xf>
    <xf numFmtId="0" fontId="6" fillId="2" borderId="10" xfId="6" applyFont="1" applyFill="1" applyBorder="1" applyAlignment="1" applyProtection="1">
      <alignment horizontal="center" vertical="center" shrinkToFit="1"/>
    </xf>
    <xf numFmtId="0" fontId="6" fillId="2" borderId="9" xfId="6" applyFont="1" applyFill="1" applyBorder="1" applyAlignment="1" applyProtection="1">
      <alignment horizontal="center" vertical="center" shrinkToFit="1"/>
    </xf>
    <xf numFmtId="0" fontId="6" fillId="7" borderId="2" xfId="6" applyFont="1" applyFill="1" applyBorder="1" applyAlignment="1" applyProtection="1">
      <alignment horizontal="center" vertical="center" shrinkToFit="1"/>
    </xf>
    <xf numFmtId="0" fontId="6" fillId="7" borderId="4" xfId="6" applyFont="1" applyFill="1" applyBorder="1" applyAlignment="1" applyProtection="1">
      <alignment horizontal="center" vertical="center" shrinkToFit="1"/>
    </xf>
    <xf numFmtId="0" fontId="6" fillId="7" borderId="10" xfId="6" applyFont="1" applyFill="1" applyBorder="1" applyAlignment="1" applyProtection="1">
      <alignment horizontal="center" vertical="center" shrinkToFit="1"/>
    </xf>
    <xf numFmtId="0" fontId="6" fillId="7" borderId="9" xfId="6" applyFont="1" applyFill="1" applyBorder="1" applyAlignment="1" applyProtection="1">
      <alignment horizontal="center" vertical="center" shrinkToFit="1"/>
    </xf>
    <xf numFmtId="0" fontId="6" fillId="2" borderId="23" xfId="6" applyFont="1" applyFill="1" applyBorder="1" applyAlignment="1" applyProtection="1">
      <alignment horizontal="center" vertical="center" shrinkToFit="1"/>
    </xf>
    <xf numFmtId="0" fontId="6" fillId="2" borderId="22" xfId="6" applyFont="1" applyFill="1" applyBorder="1" applyAlignment="1" applyProtection="1">
      <alignment horizontal="center" vertical="center" shrinkToFit="1"/>
    </xf>
    <xf numFmtId="0" fontId="43" fillId="55" borderId="8" xfId="7" applyFont="1" applyFill="1" applyBorder="1" applyAlignment="1" applyProtection="1">
      <alignment horizontal="center" vertical="top"/>
    </xf>
    <xf numFmtId="0" fontId="6" fillId="2" borderId="2" xfId="7" applyFont="1" applyFill="1" applyBorder="1" applyAlignment="1" applyProtection="1">
      <alignment horizontal="center" vertical="center" wrapText="1"/>
    </xf>
    <xf numFmtId="0" fontId="6" fillId="2" borderId="39" xfId="7" applyFont="1" applyFill="1" applyBorder="1" applyAlignment="1" applyProtection="1">
      <alignment horizontal="center" vertical="center" wrapText="1"/>
    </xf>
    <xf numFmtId="0" fontId="2" fillId="0" borderId="0" xfId="7" applyNumberFormat="1" applyFont="1" applyBorder="1" applyAlignment="1" applyProtection="1">
      <alignment horizontal="center"/>
    </xf>
    <xf numFmtId="14" fontId="2" fillId="6" borderId="9" xfId="313" applyNumberFormat="1" applyFont="1" applyFill="1" applyBorder="1" applyAlignment="1" applyProtection="1">
      <alignment horizontal="center"/>
      <protection locked="0"/>
    </xf>
    <xf numFmtId="4" fontId="6" fillId="2" borderId="36" xfId="313" applyNumberFormat="1" applyFont="1" applyFill="1" applyBorder="1" applyAlignment="1" applyProtection="1">
      <alignment horizontal="right" shrinkToFit="1"/>
    </xf>
    <xf numFmtId="4" fontId="6" fillId="2" borderId="35" xfId="313" applyNumberFormat="1" applyFont="1" applyFill="1" applyBorder="1" applyAlignment="1" applyProtection="1">
      <alignment horizontal="right" shrinkToFit="1"/>
    </xf>
    <xf numFmtId="4" fontId="6" fillId="2" borderId="34" xfId="313" applyNumberFormat="1" applyFont="1" applyFill="1" applyBorder="1" applyAlignment="1" applyProtection="1">
      <alignment horizontal="right" shrinkToFit="1"/>
    </xf>
    <xf numFmtId="4" fontId="19" fillId="0" borderId="9" xfId="313" applyNumberFormat="1" applyFont="1" applyBorder="1" applyAlignment="1" applyProtection="1">
      <alignment horizontal="right" shrinkToFit="1"/>
    </xf>
    <xf numFmtId="4" fontId="19" fillId="0" borderId="10" xfId="313" applyNumberFormat="1" applyFont="1" applyBorder="1" applyAlignment="1" applyProtection="1">
      <alignment horizontal="right" shrinkToFit="1"/>
    </xf>
    <xf numFmtId="4" fontId="19" fillId="0" borderId="0" xfId="313" applyNumberFormat="1" applyFont="1" applyBorder="1" applyAlignment="1" applyProtection="1">
      <alignment horizontal="right" shrinkToFit="1"/>
    </xf>
    <xf numFmtId="4" fontId="19" fillId="0" borderId="37" xfId="313" applyNumberFormat="1" applyFont="1" applyBorder="1" applyAlignment="1" applyProtection="1">
      <alignment horizontal="right" shrinkToFit="1"/>
    </xf>
    <xf numFmtId="43" fontId="8" fillId="0" borderId="0" xfId="3" applyNumberFormat="1" applyFont="1" applyFill="1" applyBorder="1"/>
  </cellXfs>
  <cellStyles count="323">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Hiperlink" xfId="322" builtinId="8"/>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21" builtinId="4"/>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ellStyle name="Porcentagem 2" xfId="253"/>
    <cellStyle name="Saída 1" xfId="254"/>
    <cellStyle name="Saída 2" xfId="255"/>
    <cellStyle name="Saída 3" xfId="256"/>
    <cellStyle name="Saída 4" xfId="257"/>
    <cellStyle name="Saída 5" xfId="258"/>
    <cellStyle name="Saída 6" xfId="259"/>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xfId="1" builtinId="3"/>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1052">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b/>
        <i val="0"/>
      </font>
      <fill>
        <patternFill>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s>
  <tableStyles count="0" defaultTableStyle="TableStyleMedium2" defaultPivotStyle="PivotStyleLight16"/>
  <colors>
    <mruColors>
      <color rgb="FFFFF8E1"/>
      <color rgb="FFF5F5F5"/>
      <color rgb="FFFFC9C9"/>
      <color rgb="FFFF9393"/>
      <color rgb="FFFFFFCC"/>
      <color rgb="FFFF6161"/>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67235</xdr:colOff>
      <xdr:row>1</xdr:row>
      <xdr:rowOff>13608</xdr:rowOff>
    </xdr:from>
    <xdr:to>
      <xdr:col>7</xdr:col>
      <xdr:colOff>58270</xdr:colOff>
      <xdr:row>4</xdr:row>
      <xdr:rowOff>114300</xdr:rowOff>
    </xdr:to>
    <xdr:sp macro="" textlink="">
      <xdr:nvSpPr>
        <xdr:cNvPr id="2" name="Text Box 49"/>
        <xdr:cNvSpPr txBox="1">
          <a:spLocks noChangeArrowheads="1"/>
        </xdr:cNvSpPr>
      </xdr:nvSpPr>
      <xdr:spPr bwMode="auto">
        <a:xfrm>
          <a:off x="2591360" y="166008"/>
          <a:ext cx="1000685" cy="557892"/>
        </a:xfrm>
        <a:prstGeom prst="rect">
          <a:avLst/>
        </a:prstGeom>
        <a:solidFill>
          <a:srgbClr val="FFFFCC"/>
        </a:solidFill>
        <a:ln w="25400">
          <a:pattFill prst="ltUpDiag">
            <a:fgClr>
              <a:srgbClr val="FF0000"/>
            </a:fgClr>
            <a:bgClr>
              <a:srgbClr val="FFFFFF"/>
            </a:bgClr>
          </a:pattFill>
          <a:miter lim="800000"/>
          <a:headEnd/>
          <a:tailEnd/>
        </a:ln>
      </xdr:spPr>
      <xdr:txBody>
        <a:bodyPr vertOverflow="clip" wrap="square" lIns="36576" tIns="27432" rIns="36576" bIns="0" anchor="ctr" upright="1"/>
        <a:lstStyle/>
        <a:p>
          <a:pPr algn="ctr" rtl="0">
            <a:defRPr sz="1000"/>
          </a:pPr>
          <a:r>
            <a:rPr lang="pt-BR" sz="800" b="1" i="0" u="none" strike="noStrike" baseline="0">
              <a:solidFill>
                <a:srgbClr val="FF0000"/>
              </a:solidFill>
              <a:latin typeface="Arial"/>
              <a:cs typeface="Arial"/>
            </a:rPr>
            <a:t>Cronograma:</a:t>
          </a:r>
        </a:p>
        <a:p>
          <a:pPr algn="ctr" rtl="0">
            <a:defRPr sz="1000"/>
          </a:pPr>
          <a:r>
            <a:rPr lang="pt-BR" sz="800" b="0" i="0" u="none" strike="noStrike" baseline="0">
              <a:solidFill>
                <a:srgbClr val="000000"/>
              </a:solidFill>
              <a:latin typeface="Arial"/>
              <a:cs typeface="Arial"/>
            </a:rPr>
            <a:t>Preencher somente nos campos em amarelo.</a:t>
          </a:r>
          <a:endParaRPr lang="pt-BR" sz="8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JARDIM%20DAS%20AVENENIDA%20RETIFICA&#199;&#195;O%20ASFALTO%201.03.2018/DAS%20PALMAS%20RUA%20Trecho%2002%20Asfalto/RUA%20DAS%20PALMAS%20Trecho%20Asfalto%20trecho%20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UA%20alagoas%20ASFALTO%2005%20com%20redu&#231;&#227;o%20do%20sinap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SOS"/>
      <sheetName val="MEIO FIO"/>
      <sheetName val="PAVIMENTAÇÃO"/>
      <sheetName val="DRENAGEM"/>
      <sheetName val="CALÇADA"/>
      <sheetName val="SINALIZAÇÃO"/>
    </sheetNames>
    <sheetDataSet>
      <sheetData sheetId="0"/>
      <sheetData sheetId="1"/>
      <sheetData sheetId="2">
        <row r="8">
          <cell r="G8">
            <v>254.86900000000003</v>
          </cell>
        </row>
        <row r="10">
          <cell r="G10">
            <v>14.654967500000001</v>
          </cell>
        </row>
        <row r="11">
          <cell r="G11">
            <v>661.84</v>
          </cell>
        </row>
        <row r="12">
          <cell r="G12">
            <v>266.51845000000003</v>
          </cell>
        </row>
        <row r="14">
          <cell r="G14">
            <v>358.63114999999999</v>
          </cell>
        </row>
        <row r="16">
          <cell r="G16">
            <v>2548.69</v>
          </cell>
        </row>
        <row r="17">
          <cell r="G17">
            <v>2548.69</v>
          </cell>
        </row>
        <row r="19">
          <cell r="G19">
            <v>2767.8546999999999</v>
          </cell>
        </row>
      </sheetData>
      <sheetData sheetId="3">
        <row r="4">
          <cell r="E4">
            <v>20</v>
          </cell>
        </row>
        <row r="5">
          <cell r="E5">
            <v>11</v>
          </cell>
        </row>
        <row r="10">
          <cell r="E10">
            <v>100</v>
          </cell>
        </row>
        <row r="11">
          <cell r="E11">
            <v>302</v>
          </cell>
        </row>
        <row r="12">
          <cell r="E12">
            <v>0</v>
          </cell>
        </row>
        <row r="13">
          <cell r="E13">
            <v>0</v>
          </cell>
        </row>
        <row r="14">
          <cell r="E14">
            <v>0</v>
          </cell>
        </row>
        <row r="15">
          <cell r="E15">
            <v>0</v>
          </cell>
        </row>
        <row r="19">
          <cell r="H19">
            <v>545.84</v>
          </cell>
          <cell r="I19">
            <v>443.23926661536382</v>
          </cell>
        </row>
      </sheetData>
      <sheetData sheetId="4"/>
      <sheetData sheetId="5">
        <row r="15">
          <cell r="G15">
            <v>57.38966666666667</v>
          </cell>
        </row>
        <row r="16">
          <cell r="G16">
            <v>2</v>
          </cell>
        </row>
        <row r="17">
          <cell r="G17">
            <v>10</v>
          </cell>
        </row>
        <row r="18">
          <cell r="G18">
            <v>1</v>
          </cell>
        </row>
        <row r="19">
          <cell r="G19">
            <v>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QCI"/>
      <sheetName val="Cronograma"/>
    </sheetNames>
    <sheetDataSet>
      <sheetData sheetId="0">
        <row r="16">
          <cell r="U16">
            <v>5.57</v>
          </cell>
        </row>
        <row r="17">
          <cell r="U17">
            <v>13.05</v>
          </cell>
        </row>
        <row r="18">
          <cell r="U18">
            <v>79.16</v>
          </cell>
        </row>
        <row r="19">
          <cell r="U19">
            <v>31.25</v>
          </cell>
        </row>
        <row r="20">
          <cell r="U20">
            <v>40.03</v>
          </cell>
        </row>
        <row r="21">
          <cell r="U21">
            <v>48.7</v>
          </cell>
        </row>
        <row r="22">
          <cell r="U22">
            <v>57.87</v>
          </cell>
        </row>
        <row r="23">
          <cell r="U23">
            <v>77.36</v>
          </cell>
        </row>
        <row r="24">
          <cell r="U24">
            <v>100.44</v>
          </cell>
        </row>
        <row r="25">
          <cell r="U25">
            <v>19</v>
          </cell>
        </row>
        <row r="26">
          <cell r="U26">
            <v>29.1</v>
          </cell>
        </row>
        <row r="27">
          <cell r="U27">
            <v>38.6</v>
          </cell>
        </row>
        <row r="28">
          <cell r="U28">
            <v>48.43</v>
          </cell>
        </row>
        <row r="29">
          <cell r="U29">
            <v>130.52000000000001</v>
          </cell>
        </row>
        <row r="30">
          <cell r="U30">
            <v>179.15</v>
          </cell>
        </row>
        <row r="31">
          <cell r="U31">
            <v>777.36</v>
          </cell>
        </row>
        <row r="32">
          <cell r="U32">
            <v>810.37</v>
          </cell>
        </row>
        <row r="33">
          <cell r="U33">
            <v>5.43</v>
          </cell>
        </row>
        <row r="34">
          <cell r="U34">
            <v>1433.02</v>
          </cell>
        </row>
        <row r="35">
          <cell r="U35">
            <v>1433.02</v>
          </cell>
        </row>
        <row r="38">
          <cell r="U38">
            <v>1.22</v>
          </cell>
        </row>
        <row r="39">
          <cell r="U39">
            <v>97.67</v>
          </cell>
        </row>
        <row r="40">
          <cell r="U40">
            <v>0.74</v>
          </cell>
        </row>
        <row r="41">
          <cell r="U41">
            <v>108.35</v>
          </cell>
        </row>
        <row r="42">
          <cell r="U42">
            <v>0.74</v>
          </cell>
        </row>
        <row r="43">
          <cell r="U43">
            <v>6.31</v>
          </cell>
        </row>
        <row r="44">
          <cell r="U44">
            <v>1.26</v>
          </cell>
        </row>
        <row r="45">
          <cell r="U45">
            <v>2926.69</v>
          </cell>
        </row>
        <row r="46">
          <cell r="U46">
            <v>108.19</v>
          </cell>
        </row>
        <row r="47">
          <cell r="U47">
            <v>0.69</v>
          </cell>
        </row>
        <row r="48">
          <cell r="U48">
            <v>33.69</v>
          </cell>
        </row>
        <row r="49">
          <cell r="U49">
            <v>31</v>
          </cell>
        </row>
        <row r="52">
          <cell r="U52">
            <v>248.59</v>
          </cell>
        </row>
        <row r="53">
          <cell r="U53">
            <v>292.94</v>
          </cell>
        </row>
        <row r="54">
          <cell r="U54">
            <v>234.4</v>
          </cell>
        </row>
        <row r="55">
          <cell r="U55">
            <v>88.93</v>
          </cell>
        </row>
        <row r="56">
          <cell r="U56">
            <v>320.81</v>
          </cell>
        </row>
        <row r="57">
          <cell r="U57">
            <v>241.21</v>
          </cell>
        </row>
        <row r="58">
          <cell r="U58">
            <v>20.329999999999998</v>
          </cell>
        </row>
        <row r="60">
          <cell r="U60">
            <v>0.44</v>
          </cell>
        </row>
        <row r="61">
          <cell r="U61">
            <v>100.37</v>
          </cell>
        </row>
      </sheetData>
      <sheetData sheetId="1"/>
      <sheetData sheetId="2"/>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rcafascio.com/banco/sinapi/composicoes/5b06062214fef9480bea01f9?estado_sinapi=S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
  <dimension ref="A1:Z82"/>
  <sheetViews>
    <sheetView zoomScale="70" zoomScaleNormal="70" workbookViewId="0">
      <selection activeCell="I67" sqref="I67"/>
    </sheetView>
  </sheetViews>
  <sheetFormatPr defaultColWidth="9.140625" defaultRowHeight="12.75" x14ac:dyDescent="0.2"/>
  <cols>
    <col min="1" max="1" width="6.85546875" style="11" customWidth="1"/>
    <col min="2" max="2" width="8.42578125" style="7" customWidth="1"/>
    <col min="3" max="3" width="53.140625" style="7" customWidth="1"/>
    <col min="4" max="4" width="7.28515625" style="7" customWidth="1"/>
    <col min="5" max="5" width="16.42578125" style="7" customWidth="1"/>
    <col min="6" max="6" width="12.7109375" style="7" customWidth="1"/>
    <col min="7" max="7" width="8.28515625" style="7" customWidth="1"/>
    <col min="8" max="8" width="12.7109375" style="7" customWidth="1"/>
    <col min="9" max="9" width="20.5703125" style="7" bestFit="1" customWidth="1"/>
    <col min="10" max="10" width="16" style="7" customWidth="1"/>
    <col min="11" max="11" width="21.5703125" style="7" customWidth="1"/>
    <col min="12" max="12" width="3" style="7" customWidth="1"/>
    <col min="13" max="13" width="13.140625" style="7" bestFit="1" customWidth="1"/>
    <col min="14" max="14" width="11.42578125" style="7" customWidth="1"/>
    <col min="15" max="15" width="9.5703125" style="7" customWidth="1"/>
    <col min="16" max="16" width="14" style="12" customWidth="1"/>
    <col min="17" max="17" width="9.140625" style="7"/>
    <col min="18" max="18" width="12.7109375" style="7" customWidth="1"/>
    <col min="19" max="19" width="10.7109375" style="7" bestFit="1" customWidth="1"/>
    <col min="20" max="20" width="9.42578125" style="7" bestFit="1" customWidth="1"/>
    <col min="21" max="21" width="12.7109375" style="7" customWidth="1"/>
    <col min="22" max="23" width="9.140625" style="7"/>
    <col min="24" max="24" width="24.5703125" style="7" bestFit="1" customWidth="1"/>
    <col min="25" max="25" width="25" style="7" bestFit="1" customWidth="1"/>
    <col min="26" max="16384" width="9.140625" style="7"/>
  </cols>
  <sheetData>
    <row r="1" spans="1:25" s="3" customFormat="1" ht="6" customHeight="1" x14ac:dyDescent="0.25">
      <c r="A1" s="2"/>
      <c r="P1" s="1"/>
    </row>
    <row r="2" spans="1:25" s="4" customFormat="1" ht="15" x14ac:dyDescent="0.2">
      <c r="A2" s="244" t="s">
        <v>0</v>
      </c>
      <c r="B2" s="245"/>
      <c r="C2" s="246" t="s">
        <v>24</v>
      </c>
      <c r="D2" s="247"/>
      <c r="E2" s="248" t="s">
        <v>27</v>
      </c>
      <c r="F2" s="249"/>
      <c r="G2" s="248"/>
      <c r="H2" s="249"/>
      <c r="I2" s="250"/>
      <c r="J2" s="251"/>
      <c r="K2" s="246"/>
      <c r="L2" s="246"/>
      <c r="M2" s="246"/>
      <c r="N2" s="246"/>
      <c r="O2" s="246"/>
      <c r="P2" s="246"/>
      <c r="Q2" s="252"/>
      <c r="R2" s="252"/>
      <c r="S2" s="249"/>
      <c r="T2" s="253"/>
      <c r="U2" s="248"/>
      <c r="V2" s="253"/>
      <c r="W2" s="253"/>
      <c r="X2" s="253"/>
    </row>
    <row r="3" spans="1:25" s="4" customFormat="1" ht="28.5" x14ac:dyDescent="0.2">
      <c r="A3" s="244" t="s">
        <v>2</v>
      </c>
      <c r="B3" s="245"/>
      <c r="C3" s="246" t="s">
        <v>241</v>
      </c>
      <c r="D3" s="247"/>
      <c r="E3" s="248" t="s">
        <v>1</v>
      </c>
      <c r="F3" s="249" t="s">
        <v>28</v>
      </c>
      <c r="G3" s="248"/>
      <c r="H3" s="247"/>
      <c r="I3" s="249"/>
      <c r="J3" s="245"/>
      <c r="K3" s="246"/>
      <c r="L3" s="246"/>
      <c r="M3" s="246"/>
      <c r="N3" s="246"/>
      <c r="O3" s="246"/>
      <c r="P3" s="246"/>
      <c r="Q3" s="252"/>
      <c r="R3" s="252"/>
      <c r="S3" s="249"/>
      <c r="T3" s="253"/>
      <c r="U3" s="248"/>
      <c r="V3" s="253"/>
      <c r="W3" s="253"/>
      <c r="X3" s="253"/>
    </row>
    <row r="4" spans="1:25" s="4" customFormat="1" ht="26.25" x14ac:dyDescent="0.2">
      <c r="A4" s="244" t="s">
        <v>3</v>
      </c>
      <c r="B4" s="245"/>
      <c r="C4" s="337" t="s">
        <v>271</v>
      </c>
      <c r="D4" s="254"/>
      <c r="E4" s="248" t="s">
        <v>29</v>
      </c>
      <c r="F4" s="249" t="s">
        <v>168</v>
      </c>
      <c r="G4" s="248"/>
      <c r="H4" s="249"/>
      <c r="I4" s="249"/>
      <c r="J4" s="245"/>
      <c r="K4" s="246"/>
      <c r="L4" s="246"/>
      <c r="M4" s="246"/>
      <c r="N4" s="246"/>
      <c r="O4" s="246"/>
      <c r="P4" s="246"/>
      <c r="Q4" s="252"/>
      <c r="R4" s="252"/>
      <c r="S4" s="249"/>
      <c r="T4" s="253"/>
      <c r="U4" s="249"/>
      <c r="V4" s="253"/>
      <c r="W4" s="253"/>
      <c r="X4" s="253"/>
    </row>
    <row r="5" spans="1:25" s="4" customFormat="1" ht="42.75" x14ac:dyDescent="0.2">
      <c r="A5" s="244" t="s">
        <v>4</v>
      </c>
      <c r="B5" s="245"/>
      <c r="C5" s="255" t="s">
        <v>291</v>
      </c>
      <c r="D5" s="246"/>
      <c r="E5" s="248" t="s">
        <v>30</v>
      </c>
      <c r="F5" s="249" t="s">
        <v>169</v>
      </c>
      <c r="G5" s="248"/>
      <c r="H5" s="247"/>
      <c r="I5" s="249"/>
      <c r="J5" s="256"/>
      <c r="K5" s="246"/>
      <c r="L5" s="246"/>
      <c r="M5" s="246"/>
      <c r="N5" s="246"/>
      <c r="O5" s="246"/>
      <c r="P5" s="246"/>
      <c r="Q5" s="252"/>
      <c r="R5" s="252"/>
      <c r="S5" s="249"/>
      <c r="T5" s="253"/>
      <c r="U5" s="249"/>
      <c r="V5" s="253"/>
      <c r="W5" s="253"/>
      <c r="X5" s="253"/>
    </row>
    <row r="6" spans="1:25" s="4" customFormat="1" ht="15" x14ac:dyDescent="0.2">
      <c r="A6" s="244" t="s">
        <v>5</v>
      </c>
      <c r="B6" s="245"/>
      <c r="C6" s="257" t="s">
        <v>25</v>
      </c>
      <c r="D6" s="247"/>
      <c r="E6" s="253"/>
      <c r="F6" s="258"/>
      <c r="G6" s="258"/>
      <c r="H6" s="249"/>
      <c r="I6" s="249"/>
      <c r="J6" s="256"/>
      <c r="K6" s="255"/>
      <c r="L6" s="255"/>
      <c r="M6" s="255"/>
      <c r="N6" s="255"/>
      <c r="O6" s="255"/>
      <c r="P6" s="255"/>
      <c r="Q6" s="252"/>
      <c r="R6" s="252"/>
      <c r="S6" s="249"/>
      <c r="T6" s="253"/>
      <c r="U6" s="259"/>
      <c r="V6" s="253"/>
      <c r="W6" s="253"/>
      <c r="X6" s="253"/>
    </row>
    <row r="7" spans="1:25" s="4" customFormat="1" ht="15" x14ac:dyDescent="0.2">
      <c r="A7" s="260" t="s">
        <v>6</v>
      </c>
      <c r="B7" s="261"/>
      <c r="C7" s="262" t="s">
        <v>26</v>
      </c>
      <c r="D7" s="256"/>
      <c r="E7" s="258"/>
      <c r="F7" s="258"/>
      <c r="G7" s="258"/>
      <c r="H7" s="263"/>
      <c r="I7" s="263"/>
      <c r="J7" s="251"/>
      <c r="K7" s="257"/>
      <c r="L7" s="255"/>
      <c r="M7" s="255"/>
      <c r="N7" s="255"/>
      <c r="O7" s="255"/>
      <c r="P7" s="255"/>
      <c r="Q7" s="264"/>
      <c r="R7" s="264"/>
      <c r="S7" s="259"/>
      <c r="T7" s="253"/>
      <c r="U7" s="259"/>
      <c r="V7" s="253"/>
      <c r="W7" s="253"/>
      <c r="X7" s="253"/>
    </row>
    <row r="8" spans="1:25" s="4" customFormat="1" ht="15" x14ac:dyDescent="0.2">
      <c r="A8" s="244"/>
      <c r="B8" s="245"/>
      <c r="C8" s="5"/>
      <c r="D8" s="256"/>
      <c r="E8" s="253"/>
      <c r="F8" s="253"/>
      <c r="G8" s="253"/>
      <c r="H8" s="253"/>
      <c r="I8" s="265"/>
      <c r="J8" s="251"/>
      <c r="K8" s="5"/>
      <c r="L8" s="255"/>
      <c r="M8" s="255"/>
      <c r="N8" s="255"/>
      <c r="O8" s="255"/>
      <c r="P8" s="255"/>
      <c r="Q8" s="266"/>
      <c r="R8" s="266"/>
      <c r="S8" s="253"/>
      <c r="T8" s="253"/>
      <c r="U8" s="253"/>
      <c r="V8" s="253"/>
      <c r="W8" s="253"/>
      <c r="X8" s="253"/>
    </row>
    <row r="9" spans="1:25" s="6" customFormat="1" ht="44.25" customHeight="1" x14ac:dyDescent="0.4">
      <c r="A9" s="244"/>
      <c r="B9" s="245"/>
      <c r="C9" s="267"/>
      <c r="D9" s="256" t="s">
        <v>170</v>
      </c>
      <c r="E9" s="268"/>
      <c r="F9" s="268"/>
      <c r="G9" s="268"/>
      <c r="H9" s="268"/>
      <c r="I9" s="265"/>
      <c r="J9" s="269"/>
      <c r="K9" s="267"/>
      <c r="L9" s="255"/>
      <c r="M9" s="255"/>
      <c r="N9" s="255"/>
      <c r="O9" s="255"/>
      <c r="P9" s="255"/>
      <c r="Q9" s="270"/>
      <c r="R9" s="270"/>
      <c r="S9" s="253"/>
      <c r="T9" s="268"/>
      <c r="U9" s="239" t="s">
        <v>31</v>
      </c>
      <c r="V9" s="239" t="s">
        <v>292</v>
      </c>
      <c r="W9" s="268"/>
      <c r="X9" s="268"/>
    </row>
    <row r="10" spans="1:25" s="4" customFormat="1" ht="26.25" customHeight="1" x14ac:dyDescent="0.2">
      <c r="A10" s="271"/>
      <c r="B10" s="5"/>
      <c r="C10" s="272"/>
      <c r="D10" s="251"/>
      <c r="E10" s="250"/>
      <c r="F10" s="250"/>
      <c r="G10" s="250"/>
      <c r="H10" s="263"/>
      <c r="I10" s="263"/>
      <c r="J10" s="251"/>
      <c r="K10" s="272"/>
      <c r="L10" s="255"/>
      <c r="M10" s="255"/>
      <c r="N10" s="255"/>
      <c r="O10" s="255"/>
      <c r="P10" s="255"/>
      <c r="Q10" s="273"/>
      <c r="R10" s="273"/>
      <c r="S10" s="250"/>
      <c r="T10" s="253"/>
      <c r="U10" s="242">
        <f>[1]Plan1!$H$7</f>
        <v>0.8</v>
      </c>
      <c r="V10" s="242">
        <v>1</v>
      </c>
      <c r="W10" s="253"/>
      <c r="X10" s="253"/>
    </row>
    <row r="11" spans="1:25" s="4" customFormat="1" ht="12.75" customHeight="1" thickBot="1" x14ac:dyDescent="0.3">
      <c r="A11" s="274"/>
      <c r="B11" s="275"/>
      <c r="C11" s="275"/>
      <c r="D11" s="275"/>
      <c r="E11" s="276"/>
      <c r="F11" s="276"/>
      <c r="G11" s="276"/>
      <c r="H11" s="276"/>
      <c r="I11" s="276"/>
      <c r="J11" s="275"/>
      <c r="K11" s="275"/>
      <c r="L11" s="255"/>
      <c r="M11" s="277"/>
      <c r="N11" s="278"/>
      <c r="O11" s="278"/>
      <c r="P11" s="278"/>
      <c r="Q11" s="278"/>
      <c r="R11" s="278"/>
      <c r="S11" s="279"/>
      <c r="T11" s="253"/>
      <c r="U11" s="276"/>
      <c r="V11" s="253"/>
      <c r="W11" s="253"/>
      <c r="X11" s="253"/>
    </row>
    <row r="12" spans="1:25" ht="15" customHeight="1" thickBot="1" x14ac:dyDescent="0.25">
      <c r="A12" s="370" t="s">
        <v>7</v>
      </c>
      <c r="B12" s="372" t="s">
        <v>8</v>
      </c>
      <c r="C12" s="374" t="s">
        <v>9</v>
      </c>
      <c r="D12" s="353"/>
      <c r="E12" s="354"/>
      <c r="F12" s="354"/>
      <c r="G12" s="354" t="s">
        <v>10</v>
      </c>
      <c r="H12" s="354"/>
      <c r="I12" s="355"/>
      <c r="J12" s="372" t="s">
        <v>11</v>
      </c>
      <c r="K12" s="376" t="s">
        <v>23</v>
      </c>
      <c r="L12" s="255"/>
      <c r="M12" s="280"/>
      <c r="N12" s="281"/>
      <c r="O12" s="281"/>
      <c r="P12" s="281"/>
      <c r="Q12" s="281"/>
      <c r="R12" s="282"/>
      <c r="S12" s="283"/>
      <c r="T12" s="284"/>
      <c r="U12" s="285"/>
      <c r="V12" s="284"/>
      <c r="W12" s="284"/>
      <c r="X12" s="284"/>
    </row>
    <row r="13" spans="1:25" ht="44.25" customHeight="1" thickBot="1" x14ac:dyDescent="0.25">
      <c r="A13" s="371"/>
      <c r="B13" s="373"/>
      <c r="C13" s="375"/>
      <c r="D13" s="356" t="s">
        <v>12</v>
      </c>
      <c r="E13" s="357" t="s">
        <v>13</v>
      </c>
      <c r="F13" s="357" t="s">
        <v>14</v>
      </c>
      <c r="G13" s="357" t="s">
        <v>15</v>
      </c>
      <c r="H13" s="357" t="s">
        <v>16</v>
      </c>
      <c r="I13" s="358" t="s">
        <v>17</v>
      </c>
      <c r="J13" s="373"/>
      <c r="K13" s="376"/>
      <c r="L13" s="255"/>
      <c r="M13" s="286" t="s">
        <v>265</v>
      </c>
      <c r="N13" s="286"/>
      <c r="O13" s="286"/>
      <c r="P13" s="286"/>
      <c r="Q13" s="286"/>
      <c r="R13" s="287"/>
      <c r="S13" s="288" t="s">
        <v>22</v>
      </c>
      <c r="T13" s="284"/>
      <c r="U13" s="239" t="s">
        <v>276</v>
      </c>
      <c r="V13" s="284"/>
      <c r="W13" s="284"/>
      <c r="X13" s="239" t="s">
        <v>293</v>
      </c>
      <c r="Y13" s="239" t="s">
        <v>294</v>
      </c>
    </row>
    <row r="14" spans="1:25" s="8" customFormat="1" ht="15" x14ac:dyDescent="0.25">
      <c r="A14" s="289"/>
      <c r="B14" s="290"/>
      <c r="C14" s="291"/>
      <c r="D14" s="292"/>
      <c r="E14" s="293"/>
      <c r="F14" s="293"/>
      <c r="G14" s="294"/>
      <c r="H14" s="293"/>
      <c r="I14" s="293"/>
      <c r="J14" s="290"/>
      <c r="K14" s="291"/>
      <c r="L14" s="255"/>
      <c r="M14" s="295"/>
      <c r="N14" s="295"/>
      <c r="O14" s="295"/>
      <c r="P14" s="295"/>
      <c r="Q14" s="295"/>
      <c r="R14" s="296"/>
      <c r="S14" s="297"/>
      <c r="T14" s="298"/>
      <c r="U14" s="293"/>
      <c r="V14" s="298"/>
      <c r="W14" s="298"/>
      <c r="X14" s="298"/>
    </row>
    <row r="15" spans="1:25" s="8" customFormat="1" ht="15" x14ac:dyDescent="0.25">
      <c r="A15" s="359"/>
      <c r="B15" s="360">
        <v>1</v>
      </c>
      <c r="C15" s="361" t="s">
        <v>20</v>
      </c>
      <c r="D15" s="362"/>
      <c r="E15" s="363"/>
      <c r="F15" s="363"/>
      <c r="G15" s="364"/>
      <c r="H15" s="363"/>
      <c r="I15" s="363">
        <f>SUM(I16:I35)</f>
        <v>58792.69917069051</v>
      </c>
      <c r="J15" s="360"/>
      <c r="K15" s="361"/>
      <c r="L15" s="255"/>
      <c r="M15" s="299"/>
      <c r="N15" s="299"/>
      <c r="O15" s="299"/>
      <c r="P15" s="299"/>
      <c r="Q15" s="299"/>
      <c r="R15" s="300"/>
      <c r="S15" s="301"/>
      <c r="T15" s="298"/>
      <c r="U15" s="239"/>
      <c r="V15" s="298"/>
      <c r="W15" s="298"/>
      <c r="X15" s="298"/>
    </row>
    <row r="16" spans="1:25" s="9" customFormat="1" ht="42.75" x14ac:dyDescent="0.25">
      <c r="A16" s="302"/>
      <c r="B16" s="303" t="s">
        <v>18</v>
      </c>
      <c r="C16" s="304" t="s">
        <v>171</v>
      </c>
      <c r="D16" s="305" t="s">
        <v>172</v>
      </c>
      <c r="E16" s="306">
        <f>S16</f>
        <v>545.84</v>
      </c>
      <c r="F16" s="243">
        <f>U16*$U$10</f>
        <v>4.4560000000000004</v>
      </c>
      <c r="G16" s="307">
        <v>20</v>
      </c>
      <c r="H16" s="243">
        <f t="shared" ref="H16:H35" si="0">ROUND($F16*(1+$G16/100),2)</f>
        <v>5.35</v>
      </c>
      <c r="I16" s="243">
        <f t="shared" ref="I16:I35" si="1">$E16*$H16</f>
        <v>2920.2440000000001</v>
      </c>
      <c r="J16" s="303">
        <v>90106</v>
      </c>
      <c r="K16" s="304" t="s">
        <v>173</v>
      </c>
      <c r="L16" s="255"/>
      <c r="M16" s="346">
        <f>[2]DRENAGEM!$H$19</f>
        <v>545.84</v>
      </c>
      <c r="N16" s="309"/>
      <c r="O16" s="309"/>
      <c r="P16" s="309"/>
      <c r="Q16" s="309"/>
      <c r="R16" s="308"/>
      <c r="S16" s="310">
        <f>SUM(M16:R16)</f>
        <v>545.84</v>
      </c>
      <c r="T16" s="311"/>
      <c r="U16" s="243">
        <f>[3]ORÇAMENTO!$U$16:$U$61</f>
        <v>5.57</v>
      </c>
      <c r="V16" s="311"/>
      <c r="W16" s="311">
        <f t="shared" ref="W16:W23" si="2">E16*U16*1.2</f>
        <v>3648.3945600000002</v>
      </c>
      <c r="X16" s="293">
        <v>5.75</v>
      </c>
    </row>
    <row r="17" spans="1:24" s="9" customFormat="1" ht="57" x14ac:dyDescent="0.25">
      <c r="A17" s="302"/>
      <c r="B17" s="303" t="s">
        <v>160</v>
      </c>
      <c r="C17" s="304" t="s">
        <v>174</v>
      </c>
      <c r="D17" s="305" t="s">
        <v>172</v>
      </c>
      <c r="E17" s="306">
        <f t="shared" ref="E17:E64" si="3">S17</f>
        <v>443.23926661536382</v>
      </c>
      <c r="F17" s="243">
        <f t="shared" ref="F17:F64" si="4">U17*$U$10</f>
        <v>10.440000000000001</v>
      </c>
      <c r="G17" s="307">
        <v>20</v>
      </c>
      <c r="H17" s="243">
        <f t="shared" si="0"/>
        <v>12.53</v>
      </c>
      <c r="I17" s="243">
        <f t="shared" si="1"/>
        <v>5553.7880106905086</v>
      </c>
      <c r="J17" s="303">
        <v>93379</v>
      </c>
      <c r="K17" s="304" t="s">
        <v>173</v>
      </c>
      <c r="L17" s="255"/>
      <c r="M17" s="346">
        <f>[2]DRENAGEM!$I$19</f>
        <v>443.23926661536382</v>
      </c>
      <c r="N17" s="309"/>
      <c r="O17" s="309"/>
      <c r="P17" s="309"/>
      <c r="Q17" s="309"/>
      <c r="R17" s="308"/>
      <c r="S17" s="312">
        <f t="shared" ref="S17:S33" si="5">SUM(M17:R17)</f>
        <v>443.23926661536382</v>
      </c>
      <c r="T17" s="311"/>
      <c r="U17" s="243">
        <f>[3]ORÇAMENTO!$U$16:$U$61</f>
        <v>13.05</v>
      </c>
      <c r="V17" s="311"/>
      <c r="W17" s="311">
        <f t="shared" si="2"/>
        <v>6941.126915196598</v>
      </c>
      <c r="X17" s="293">
        <v>14.17</v>
      </c>
    </row>
    <row r="18" spans="1:24" s="9" customFormat="1" ht="29.25" x14ac:dyDescent="0.25">
      <c r="A18" s="302"/>
      <c r="B18" s="303" t="s">
        <v>161</v>
      </c>
      <c r="C18" s="304" t="s">
        <v>273</v>
      </c>
      <c r="D18" s="305" t="s">
        <v>172</v>
      </c>
      <c r="E18" s="306">
        <f t="shared" si="3"/>
        <v>15.100000000000001</v>
      </c>
      <c r="F18" s="243">
        <f t="shared" si="4"/>
        <v>63.328000000000003</v>
      </c>
      <c r="G18" s="307">
        <v>20</v>
      </c>
      <c r="H18" s="243">
        <f t="shared" si="0"/>
        <v>75.989999999999995</v>
      </c>
      <c r="I18" s="243">
        <f t="shared" si="1"/>
        <v>1147.4490000000001</v>
      </c>
      <c r="J18" s="290">
        <v>88549</v>
      </c>
      <c r="K18" s="304" t="s">
        <v>173</v>
      </c>
      <c r="L18" s="255"/>
      <c r="M18" s="350">
        <f>SUM(M20:M24)*0.1*0.5</f>
        <v>15.100000000000001</v>
      </c>
      <c r="N18" s="309"/>
      <c r="O18" s="309"/>
      <c r="P18" s="309"/>
      <c r="Q18" s="309"/>
      <c r="R18" s="308"/>
      <c r="S18" s="312">
        <f t="shared" si="5"/>
        <v>15.100000000000001</v>
      </c>
      <c r="T18" s="311"/>
      <c r="U18" s="243">
        <f>[3]ORÇAMENTO!$U$16:$U$61</f>
        <v>79.16</v>
      </c>
      <c r="V18" s="311"/>
      <c r="W18" s="311">
        <f t="shared" si="2"/>
        <v>1434.3792000000001</v>
      </c>
      <c r="X18" s="293">
        <v>82.14</v>
      </c>
    </row>
    <row r="19" spans="1:24" s="9" customFormat="1" ht="85.5" x14ac:dyDescent="0.25">
      <c r="A19" s="302"/>
      <c r="B19" s="303" t="s">
        <v>162</v>
      </c>
      <c r="C19" s="304" t="s">
        <v>242</v>
      </c>
      <c r="D19" s="305" t="s">
        <v>175</v>
      </c>
      <c r="E19" s="306">
        <f t="shared" si="3"/>
        <v>100</v>
      </c>
      <c r="F19" s="243">
        <f t="shared" si="4"/>
        <v>25</v>
      </c>
      <c r="G19" s="307">
        <v>20</v>
      </c>
      <c r="H19" s="243">
        <f t="shared" si="0"/>
        <v>30</v>
      </c>
      <c r="I19" s="243">
        <f t="shared" si="1"/>
        <v>3000</v>
      </c>
      <c r="J19" s="303">
        <v>92808</v>
      </c>
      <c r="K19" s="304" t="s">
        <v>173</v>
      </c>
      <c r="L19" s="255"/>
      <c r="M19" s="346">
        <f>[2]DRENAGEM!$E$10</f>
        <v>100</v>
      </c>
      <c r="N19" s="309"/>
      <c r="O19" s="309"/>
      <c r="P19" s="309"/>
      <c r="Q19" s="309"/>
      <c r="R19" s="308"/>
      <c r="S19" s="312">
        <f t="shared" si="5"/>
        <v>100</v>
      </c>
      <c r="T19" s="311"/>
      <c r="U19" s="243">
        <f>[3]ORÇAMENTO!$U$16:$U$61</f>
        <v>31.25</v>
      </c>
      <c r="V19" s="311"/>
      <c r="W19" s="311">
        <f t="shared" si="2"/>
        <v>3750</v>
      </c>
      <c r="X19" s="293">
        <v>30.02</v>
      </c>
    </row>
    <row r="20" spans="1:24" s="9" customFormat="1" ht="71.25" x14ac:dyDescent="0.25">
      <c r="A20" s="302"/>
      <c r="B20" s="303" t="s">
        <v>163</v>
      </c>
      <c r="C20" s="304" t="s">
        <v>176</v>
      </c>
      <c r="D20" s="305" t="s">
        <v>175</v>
      </c>
      <c r="E20" s="306">
        <f t="shared" si="3"/>
        <v>302</v>
      </c>
      <c r="F20" s="243">
        <f t="shared" si="4"/>
        <v>32.024000000000001</v>
      </c>
      <c r="G20" s="307">
        <v>20</v>
      </c>
      <c r="H20" s="243">
        <f t="shared" si="0"/>
        <v>38.43</v>
      </c>
      <c r="I20" s="243">
        <f t="shared" si="1"/>
        <v>11605.86</v>
      </c>
      <c r="J20" s="303">
        <v>92809</v>
      </c>
      <c r="K20" s="304" t="s">
        <v>173</v>
      </c>
      <c r="L20" s="255"/>
      <c r="M20" s="346">
        <f>[2]DRENAGEM!$E$11</f>
        <v>302</v>
      </c>
      <c r="N20" s="309"/>
      <c r="O20" s="309"/>
      <c r="P20" s="309"/>
      <c r="Q20" s="309"/>
      <c r="R20" s="308"/>
      <c r="S20" s="312">
        <f t="shared" si="5"/>
        <v>302</v>
      </c>
      <c r="T20" s="311"/>
      <c r="U20" s="243">
        <f>[3]ORÇAMENTO!$U$16:$U$61</f>
        <v>40.03</v>
      </c>
      <c r="V20" s="311"/>
      <c r="W20" s="311">
        <f t="shared" si="2"/>
        <v>14506.871999999999</v>
      </c>
      <c r="X20" s="293">
        <v>38.47</v>
      </c>
    </row>
    <row r="21" spans="1:24" s="9" customFormat="1" ht="85.5" x14ac:dyDescent="0.25">
      <c r="A21" s="302"/>
      <c r="B21" s="303" t="s">
        <v>164</v>
      </c>
      <c r="C21" s="304" t="s">
        <v>243</v>
      </c>
      <c r="D21" s="305" t="s">
        <v>175</v>
      </c>
      <c r="E21" s="306">
        <f t="shared" si="3"/>
        <v>0</v>
      </c>
      <c r="F21" s="243">
        <f t="shared" si="4"/>
        <v>38.960000000000008</v>
      </c>
      <c r="G21" s="307">
        <v>20</v>
      </c>
      <c r="H21" s="243">
        <f>F21+F21*G21/100</f>
        <v>46.75200000000001</v>
      </c>
      <c r="I21" s="243">
        <f>$E21*$H21</f>
        <v>0</v>
      </c>
      <c r="J21" s="303">
        <v>92810</v>
      </c>
      <c r="K21" s="304" t="s">
        <v>173</v>
      </c>
      <c r="L21" s="255"/>
      <c r="M21" s="346">
        <f>[2]DRENAGEM!$E$12</f>
        <v>0</v>
      </c>
      <c r="N21" s="309"/>
      <c r="O21" s="309"/>
      <c r="P21" s="309"/>
      <c r="Q21" s="309"/>
      <c r="R21" s="308"/>
      <c r="S21" s="312">
        <f t="shared" si="5"/>
        <v>0</v>
      </c>
      <c r="T21" s="311"/>
      <c r="U21" s="243">
        <f>[3]ORÇAMENTO!$U$16:$U$61</f>
        <v>48.7</v>
      </c>
      <c r="V21" s="311"/>
      <c r="W21" s="311">
        <f t="shared" si="2"/>
        <v>0</v>
      </c>
      <c r="X21" s="293">
        <v>46.8</v>
      </c>
    </row>
    <row r="22" spans="1:24" s="9" customFormat="1" ht="71.25" x14ac:dyDescent="0.25">
      <c r="A22" s="302"/>
      <c r="B22" s="303" t="s">
        <v>165</v>
      </c>
      <c r="C22" s="304" t="s">
        <v>177</v>
      </c>
      <c r="D22" s="305" t="s">
        <v>175</v>
      </c>
      <c r="E22" s="306">
        <f t="shared" si="3"/>
        <v>0</v>
      </c>
      <c r="F22" s="243">
        <f t="shared" si="4"/>
        <v>46.295999999999999</v>
      </c>
      <c r="G22" s="307">
        <v>20</v>
      </c>
      <c r="H22" s="243">
        <f t="shared" si="0"/>
        <v>55.56</v>
      </c>
      <c r="I22" s="243">
        <f t="shared" si="1"/>
        <v>0</v>
      </c>
      <c r="J22" s="303">
        <v>92811</v>
      </c>
      <c r="K22" s="304" t="s">
        <v>173</v>
      </c>
      <c r="L22" s="255"/>
      <c r="M22" s="346">
        <f>[2]DRENAGEM!$E$13</f>
        <v>0</v>
      </c>
      <c r="N22" s="309"/>
      <c r="O22" s="309"/>
      <c r="P22" s="309"/>
      <c r="Q22" s="309"/>
      <c r="R22" s="308"/>
      <c r="S22" s="312"/>
      <c r="T22" s="311"/>
      <c r="U22" s="243">
        <f>[3]ORÇAMENTO!$U$16:$U$61</f>
        <v>57.87</v>
      </c>
      <c r="V22" s="311"/>
      <c r="W22" s="311">
        <f t="shared" si="2"/>
        <v>0</v>
      </c>
      <c r="X22" s="293">
        <v>55.67</v>
      </c>
    </row>
    <row r="23" spans="1:24" s="9" customFormat="1" ht="85.5" x14ac:dyDescent="0.25">
      <c r="A23" s="302"/>
      <c r="B23" s="303" t="s">
        <v>166</v>
      </c>
      <c r="C23" s="304" t="s">
        <v>244</v>
      </c>
      <c r="D23" s="305" t="s">
        <v>175</v>
      </c>
      <c r="E23" s="306">
        <f t="shared" si="3"/>
        <v>0</v>
      </c>
      <c r="F23" s="243">
        <f t="shared" si="4"/>
        <v>61.888000000000005</v>
      </c>
      <c r="G23" s="307">
        <v>20</v>
      </c>
      <c r="H23" s="243">
        <f t="shared" si="0"/>
        <v>74.27</v>
      </c>
      <c r="I23" s="243">
        <f t="shared" si="1"/>
        <v>0</v>
      </c>
      <c r="J23" s="303">
        <v>92813</v>
      </c>
      <c r="K23" s="304" t="s">
        <v>173</v>
      </c>
      <c r="L23" s="255"/>
      <c r="M23" s="346">
        <f>[2]DRENAGEM!$E$14</f>
        <v>0</v>
      </c>
      <c r="N23" s="309"/>
      <c r="O23" s="309"/>
      <c r="P23" s="309"/>
      <c r="Q23" s="309"/>
      <c r="R23" s="308"/>
      <c r="S23" s="312"/>
      <c r="T23" s="311"/>
      <c r="U23" s="243">
        <f>[3]ORÇAMENTO!$U$16:$U$61</f>
        <v>77.36</v>
      </c>
      <c r="V23" s="311"/>
      <c r="W23" s="311">
        <f t="shared" si="2"/>
        <v>0</v>
      </c>
      <c r="X23" s="293">
        <v>74.540000000000006</v>
      </c>
    </row>
    <row r="24" spans="1:24" s="9" customFormat="1" ht="71.25" x14ac:dyDescent="0.25">
      <c r="A24" s="302"/>
      <c r="B24" s="303" t="s">
        <v>167</v>
      </c>
      <c r="C24" s="304" t="s">
        <v>178</v>
      </c>
      <c r="D24" s="305" t="s">
        <v>175</v>
      </c>
      <c r="E24" s="306">
        <f t="shared" si="3"/>
        <v>0</v>
      </c>
      <c r="F24" s="243">
        <f t="shared" si="4"/>
        <v>80.352000000000004</v>
      </c>
      <c r="G24" s="307">
        <v>20</v>
      </c>
      <c r="H24" s="243">
        <f t="shared" si="0"/>
        <v>96.42</v>
      </c>
      <c r="I24" s="243">
        <f t="shared" si="1"/>
        <v>0</v>
      </c>
      <c r="J24" s="303">
        <v>92815</v>
      </c>
      <c r="K24" s="304" t="s">
        <v>173</v>
      </c>
      <c r="L24" s="255"/>
      <c r="M24" s="346">
        <f>[2]DRENAGEM!$E$15</f>
        <v>0</v>
      </c>
      <c r="N24" s="309"/>
      <c r="O24" s="309"/>
      <c r="P24" s="309"/>
      <c r="Q24" s="309"/>
      <c r="R24" s="308"/>
      <c r="S24" s="312"/>
      <c r="T24" s="311"/>
      <c r="U24" s="243">
        <f>[3]ORÇAMENTO!$U$16:$U$61</f>
        <v>100.44</v>
      </c>
      <c r="V24" s="311"/>
      <c r="W24" s="311"/>
      <c r="X24" s="293">
        <v>97.12</v>
      </c>
    </row>
    <row r="25" spans="1:24" s="9" customFormat="1" ht="45" x14ac:dyDescent="0.25">
      <c r="A25" s="302"/>
      <c r="B25" s="303" t="s">
        <v>179</v>
      </c>
      <c r="C25" s="291" t="s">
        <v>295</v>
      </c>
      <c r="D25" s="305" t="s">
        <v>175</v>
      </c>
      <c r="E25" s="306">
        <f t="shared" si="3"/>
        <v>100</v>
      </c>
      <c r="F25" s="243">
        <f t="shared" si="4"/>
        <v>15.200000000000001</v>
      </c>
      <c r="G25" s="307">
        <v>15</v>
      </c>
      <c r="H25" s="243">
        <f t="shared" si="0"/>
        <v>17.48</v>
      </c>
      <c r="I25" s="243">
        <f t="shared" si="1"/>
        <v>1748</v>
      </c>
      <c r="J25" s="290">
        <v>37450</v>
      </c>
      <c r="K25" s="304" t="s">
        <v>173</v>
      </c>
      <c r="L25" s="255"/>
      <c r="M25" s="349">
        <f>M19</f>
        <v>100</v>
      </c>
      <c r="N25" s="309"/>
      <c r="O25" s="309"/>
      <c r="P25" s="309"/>
      <c r="Q25" s="309"/>
      <c r="R25" s="308"/>
      <c r="S25" s="312">
        <f t="shared" si="5"/>
        <v>100</v>
      </c>
      <c r="T25" s="311"/>
      <c r="U25" s="293">
        <v>19</v>
      </c>
      <c r="V25" s="311"/>
      <c r="W25" s="311">
        <f>E25*U25*1.2</f>
        <v>2280</v>
      </c>
      <c r="X25" s="293">
        <v>19</v>
      </c>
    </row>
    <row r="26" spans="1:24" s="9" customFormat="1" ht="45" x14ac:dyDescent="0.25">
      <c r="A26" s="302"/>
      <c r="B26" s="303" t="s">
        <v>180</v>
      </c>
      <c r="C26" s="291" t="s">
        <v>296</v>
      </c>
      <c r="D26" s="305" t="s">
        <v>175</v>
      </c>
      <c r="E26" s="306">
        <f t="shared" si="3"/>
        <v>302</v>
      </c>
      <c r="F26" s="243">
        <f t="shared" si="4"/>
        <v>23.28</v>
      </c>
      <c r="G26" s="307">
        <v>15</v>
      </c>
      <c r="H26" s="243">
        <f t="shared" si="0"/>
        <v>26.77</v>
      </c>
      <c r="I26" s="243">
        <f t="shared" si="1"/>
        <v>8084.54</v>
      </c>
      <c r="J26" s="290">
        <v>37451</v>
      </c>
      <c r="K26" s="304" t="s">
        <v>173</v>
      </c>
      <c r="L26" s="255"/>
      <c r="M26" s="349">
        <f t="shared" ref="M26:M30" si="6">M20</f>
        <v>302</v>
      </c>
      <c r="N26" s="309"/>
      <c r="O26" s="309"/>
      <c r="P26" s="309"/>
      <c r="Q26" s="309"/>
      <c r="R26" s="308"/>
      <c r="S26" s="312">
        <f t="shared" si="5"/>
        <v>302</v>
      </c>
      <c r="T26" s="311"/>
      <c r="U26" s="293">
        <v>29.1</v>
      </c>
      <c r="V26" s="311"/>
      <c r="W26" s="311">
        <f>E26*U26*1.2</f>
        <v>10545.84</v>
      </c>
      <c r="X26" s="293">
        <v>29.1</v>
      </c>
    </row>
    <row r="27" spans="1:24" s="9" customFormat="1" ht="45" x14ac:dyDescent="0.25">
      <c r="A27" s="302"/>
      <c r="B27" s="303" t="s">
        <v>181</v>
      </c>
      <c r="C27" s="291" t="s">
        <v>297</v>
      </c>
      <c r="D27" s="305" t="s">
        <v>175</v>
      </c>
      <c r="E27" s="306">
        <f t="shared" si="3"/>
        <v>0</v>
      </c>
      <c r="F27" s="243">
        <f t="shared" si="4"/>
        <v>30.880000000000003</v>
      </c>
      <c r="G27" s="307">
        <v>15</v>
      </c>
      <c r="H27" s="243">
        <f>ROUND($F27*(1+$G27/100),2)</f>
        <v>35.51</v>
      </c>
      <c r="I27" s="243">
        <f>$E27*$H27</f>
        <v>0</v>
      </c>
      <c r="J27" s="290">
        <v>37452</v>
      </c>
      <c r="K27" s="304" t="s">
        <v>173</v>
      </c>
      <c r="L27" s="255"/>
      <c r="M27" s="349">
        <f t="shared" si="6"/>
        <v>0</v>
      </c>
      <c r="N27" s="309"/>
      <c r="O27" s="309"/>
      <c r="P27" s="309"/>
      <c r="Q27" s="309"/>
      <c r="R27" s="308"/>
      <c r="S27" s="312">
        <f t="shared" si="5"/>
        <v>0</v>
      </c>
      <c r="T27" s="311"/>
      <c r="U27" s="293">
        <v>38.6</v>
      </c>
      <c r="V27" s="311"/>
      <c r="W27" s="311">
        <f>E27*U27*1.2</f>
        <v>0</v>
      </c>
      <c r="X27" s="293">
        <v>38.6</v>
      </c>
    </row>
    <row r="28" spans="1:24" s="9" customFormat="1" ht="45" x14ac:dyDescent="0.25">
      <c r="A28" s="302"/>
      <c r="B28" s="303" t="s">
        <v>182</v>
      </c>
      <c r="C28" s="291" t="s">
        <v>298</v>
      </c>
      <c r="D28" s="305" t="s">
        <v>175</v>
      </c>
      <c r="E28" s="306">
        <f t="shared" si="3"/>
        <v>0</v>
      </c>
      <c r="F28" s="243">
        <f t="shared" si="4"/>
        <v>38.744</v>
      </c>
      <c r="G28" s="307">
        <v>15</v>
      </c>
      <c r="H28" s="243">
        <f t="shared" si="0"/>
        <v>44.56</v>
      </c>
      <c r="I28" s="243">
        <f t="shared" si="1"/>
        <v>0</v>
      </c>
      <c r="J28" s="290">
        <v>37453</v>
      </c>
      <c r="K28" s="304" t="s">
        <v>173</v>
      </c>
      <c r="L28" s="255"/>
      <c r="M28" s="349">
        <f t="shared" si="6"/>
        <v>0</v>
      </c>
      <c r="N28" s="309"/>
      <c r="O28" s="309"/>
      <c r="P28" s="309"/>
      <c r="Q28" s="309"/>
      <c r="R28" s="308"/>
      <c r="S28" s="312">
        <f t="shared" si="5"/>
        <v>0</v>
      </c>
      <c r="T28" s="311"/>
      <c r="U28" s="293">
        <v>48.43</v>
      </c>
      <c r="V28" s="311"/>
      <c r="W28" s="311">
        <f>E28*U28*1.2</f>
        <v>0</v>
      </c>
      <c r="X28" s="293">
        <v>48.43</v>
      </c>
    </row>
    <row r="29" spans="1:24" s="9" customFormat="1" ht="28.5" x14ac:dyDescent="0.25">
      <c r="A29" s="302"/>
      <c r="B29" s="303" t="s">
        <v>183</v>
      </c>
      <c r="C29" s="304" t="s">
        <v>184</v>
      </c>
      <c r="D29" s="305" t="s">
        <v>175</v>
      </c>
      <c r="E29" s="306">
        <f t="shared" si="3"/>
        <v>0</v>
      </c>
      <c r="F29" s="243">
        <f t="shared" si="4"/>
        <v>104.41600000000001</v>
      </c>
      <c r="G29" s="307">
        <v>15</v>
      </c>
      <c r="H29" s="243">
        <f t="shared" si="0"/>
        <v>120.08</v>
      </c>
      <c r="I29" s="243">
        <f t="shared" si="1"/>
        <v>0</v>
      </c>
      <c r="J29" s="303">
        <v>7750</v>
      </c>
      <c r="K29" s="304" t="s">
        <v>173</v>
      </c>
      <c r="L29" s="255"/>
      <c r="M29" s="349">
        <f t="shared" si="6"/>
        <v>0</v>
      </c>
      <c r="N29" s="309"/>
      <c r="O29" s="309"/>
      <c r="P29" s="309"/>
      <c r="Q29" s="309"/>
      <c r="R29" s="308"/>
      <c r="S29" s="312">
        <f t="shared" si="5"/>
        <v>0</v>
      </c>
      <c r="T29" s="311"/>
      <c r="U29" s="243">
        <f>[3]ORÇAMENTO!$U$16:$U$61</f>
        <v>130.52000000000001</v>
      </c>
      <c r="V29" s="311"/>
      <c r="W29" s="311">
        <f>E29*U29*1.2</f>
        <v>0</v>
      </c>
      <c r="X29" s="293">
        <v>149.22</v>
      </c>
    </row>
    <row r="30" spans="1:24" s="9" customFormat="1" ht="28.5" x14ac:dyDescent="0.25">
      <c r="A30" s="302"/>
      <c r="B30" s="303" t="s">
        <v>185</v>
      </c>
      <c r="C30" s="304" t="s">
        <v>186</v>
      </c>
      <c r="D30" s="305" t="s">
        <v>175</v>
      </c>
      <c r="E30" s="306">
        <f t="shared" si="3"/>
        <v>0</v>
      </c>
      <c r="F30" s="243">
        <f t="shared" si="4"/>
        <v>143.32000000000002</v>
      </c>
      <c r="G30" s="307">
        <v>15</v>
      </c>
      <c r="H30" s="243">
        <f t="shared" si="0"/>
        <v>164.82</v>
      </c>
      <c r="I30" s="243">
        <f t="shared" si="1"/>
        <v>0</v>
      </c>
      <c r="J30" s="303">
        <v>7753</v>
      </c>
      <c r="K30" s="304" t="s">
        <v>173</v>
      </c>
      <c r="L30" s="255"/>
      <c r="M30" s="349">
        <f t="shared" si="6"/>
        <v>0</v>
      </c>
      <c r="N30" s="309"/>
      <c r="O30" s="309"/>
      <c r="P30" s="309"/>
      <c r="Q30" s="309"/>
      <c r="R30" s="308"/>
      <c r="S30" s="312">
        <f t="shared" si="5"/>
        <v>0</v>
      </c>
      <c r="T30" s="311"/>
      <c r="U30" s="243">
        <f>[3]ORÇAMENTO!$U$16:$U$61</f>
        <v>179.15</v>
      </c>
      <c r="V30" s="311"/>
      <c r="W30" s="311"/>
      <c r="X30" s="293">
        <v>204.83</v>
      </c>
    </row>
    <row r="31" spans="1:24" s="9" customFormat="1" ht="71.25" x14ac:dyDescent="0.25">
      <c r="A31" s="302"/>
      <c r="B31" s="303" t="s">
        <v>187</v>
      </c>
      <c r="C31" s="304" t="s">
        <v>188</v>
      </c>
      <c r="D31" s="305" t="s">
        <v>12</v>
      </c>
      <c r="E31" s="306">
        <f t="shared" si="3"/>
        <v>20</v>
      </c>
      <c r="F31" s="243">
        <f t="shared" si="4"/>
        <v>621.88800000000003</v>
      </c>
      <c r="G31" s="307">
        <v>20</v>
      </c>
      <c r="H31" s="243">
        <f t="shared" si="0"/>
        <v>746.27</v>
      </c>
      <c r="I31" s="243">
        <f t="shared" si="1"/>
        <v>14925.4</v>
      </c>
      <c r="J31" s="303">
        <v>83659</v>
      </c>
      <c r="K31" s="304"/>
      <c r="L31" s="255"/>
      <c r="M31" s="346">
        <f>[2]DRENAGEM!$E$4</f>
        <v>20</v>
      </c>
      <c r="N31" s="309"/>
      <c r="O31" s="309"/>
      <c r="P31" s="309"/>
      <c r="Q31" s="309"/>
      <c r="R31" s="308"/>
      <c r="S31" s="312">
        <f t="shared" si="5"/>
        <v>20</v>
      </c>
      <c r="T31" s="311"/>
      <c r="U31" s="243">
        <f>[3]ORÇAMENTO!$U$16:$U$61</f>
        <v>777.36</v>
      </c>
      <c r="V31" s="311"/>
      <c r="W31" s="311">
        <f>E31*U31*1.2</f>
        <v>18656.64</v>
      </c>
      <c r="X31" s="293">
        <v>792.62</v>
      </c>
    </row>
    <row r="32" spans="1:24" s="9" customFormat="1" ht="42.75" x14ac:dyDescent="0.25">
      <c r="A32" s="302"/>
      <c r="B32" s="303" t="s">
        <v>189</v>
      </c>
      <c r="C32" s="304" t="s">
        <v>270</v>
      </c>
      <c r="D32" s="305" t="s">
        <v>12</v>
      </c>
      <c r="E32" s="306">
        <f t="shared" si="3"/>
        <v>11</v>
      </c>
      <c r="F32" s="243">
        <f t="shared" si="4"/>
        <v>648.29600000000005</v>
      </c>
      <c r="G32" s="307">
        <v>20</v>
      </c>
      <c r="H32" s="243">
        <f t="shared" si="0"/>
        <v>777.96</v>
      </c>
      <c r="I32" s="243">
        <f t="shared" si="1"/>
        <v>8557.5600000000013</v>
      </c>
      <c r="J32" s="303" t="s">
        <v>272</v>
      </c>
      <c r="K32" s="304"/>
      <c r="L32" s="255"/>
      <c r="M32" s="346">
        <f>[2]DRENAGEM!$E$5</f>
        <v>11</v>
      </c>
      <c r="N32" s="309"/>
      <c r="O32" s="309"/>
      <c r="P32" s="309"/>
      <c r="Q32" s="309"/>
      <c r="R32" s="308"/>
      <c r="S32" s="312">
        <f t="shared" si="5"/>
        <v>11</v>
      </c>
      <c r="T32" s="311"/>
      <c r="U32" s="243">
        <f>[3]ORÇAMENTO!$U$16:$U$61</f>
        <v>810.37</v>
      </c>
      <c r="V32" s="311"/>
      <c r="W32" s="311">
        <f>E32*U32*1.2</f>
        <v>10696.884</v>
      </c>
      <c r="X32" s="293">
        <v>824.21</v>
      </c>
    </row>
    <row r="33" spans="1:26" s="9" customFormat="1" ht="57" x14ac:dyDescent="0.25">
      <c r="A33" s="302"/>
      <c r="B33" s="303" t="s">
        <v>192</v>
      </c>
      <c r="C33" s="304" t="s">
        <v>193</v>
      </c>
      <c r="D33" s="305" t="s">
        <v>194</v>
      </c>
      <c r="E33" s="306">
        <f t="shared" si="3"/>
        <v>239.89600000000002</v>
      </c>
      <c r="F33" s="243">
        <f t="shared" si="4"/>
        <v>4.3440000000000003</v>
      </c>
      <c r="G33" s="307">
        <v>20</v>
      </c>
      <c r="H33" s="243">
        <f t="shared" si="0"/>
        <v>5.21</v>
      </c>
      <c r="I33" s="243">
        <f t="shared" si="1"/>
        <v>1249.85816</v>
      </c>
      <c r="J33" s="303">
        <v>83665</v>
      </c>
      <c r="K33" s="304" t="s">
        <v>240</v>
      </c>
      <c r="L33" s="255"/>
      <c r="M33" s="351">
        <f>0.4*(M19*1.256+M20*1.57+M21*1.96+M22*2.35+M23*3.14+3.93*M24)</f>
        <v>239.89600000000002</v>
      </c>
      <c r="N33" s="309"/>
      <c r="O33" s="309"/>
      <c r="P33" s="309"/>
      <c r="Q33" s="309"/>
      <c r="R33" s="308"/>
      <c r="S33" s="312">
        <f t="shared" si="5"/>
        <v>239.89600000000002</v>
      </c>
      <c r="T33" s="311"/>
      <c r="U33" s="243">
        <f>[3]ORÇAMENTO!$U$16:$U$61</f>
        <v>5.43</v>
      </c>
      <c r="V33" s="311"/>
      <c r="W33" s="311">
        <f>E33*U33*1.2</f>
        <v>1563.1623359999999</v>
      </c>
      <c r="X33" s="293">
        <v>5.39</v>
      </c>
    </row>
    <row r="34" spans="1:26" s="9" customFormat="1" ht="42.75" x14ac:dyDescent="0.25">
      <c r="A34" s="302"/>
      <c r="B34" s="303" t="s">
        <v>266</v>
      </c>
      <c r="C34" s="304" t="s">
        <v>190</v>
      </c>
      <c r="D34" s="305" t="s">
        <v>12</v>
      </c>
      <c r="E34" s="306">
        <f t="shared" si="3"/>
        <v>0</v>
      </c>
      <c r="F34" s="243">
        <f t="shared" si="4"/>
        <v>1146.4159999999999</v>
      </c>
      <c r="G34" s="307">
        <v>20</v>
      </c>
      <c r="H34" s="243">
        <f t="shared" si="0"/>
        <v>1375.7</v>
      </c>
      <c r="I34" s="243">
        <f t="shared" si="1"/>
        <v>0</v>
      </c>
      <c r="J34" s="303" t="s">
        <v>191</v>
      </c>
      <c r="K34" s="313"/>
      <c r="L34" s="255"/>
      <c r="M34" s="315">
        <v>0</v>
      </c>
      <c r="N34" s="309"/>
      <c r="O34" s="309"/>
      <c r="P34" s="316">
        <f t="shared" ref="P34:P35" si="7">SUM(M34:O34)</f>
        <v>0</v>
      </c>
      <c r="Q34" s="309"/>
      <c r="R34" s="308">
        <v>0</v>
      </c>
      <c r="S34" s="312">
        <f t="shared" ref="S34:S35" si="8">SUM(M34:R34)</f>
        <v>0</v>
      </c>
      <c r="T34" s="311">
        <f t="shared" ref="T34" si="9">E34*R34*1.2</f>
        <v>0</v>
      </c>
      <c r="U34" s="243">
        <f>[3]ORÇAMENTO!$U$16:$U$61</f>
        <v>1433.02</v>
      </c>
      <c r="V34" s="311"/>
      <c r="W34" s="311"/>
      <c r="X34" s="293">
        <v>1455.08</v>
      </c>
    </row>
    <row r="35" spans="1:26" s="9" customFormat="1" ht="28.5" x14ac:dyDescent="0.25">
      <c r="A35" s="302"/>
      <c r="B35" s="303" t="s">
        <v>267</v>
      </c>
      <c r="C35" s="304" t="s">
        <v>268</v>
      </c>
      <c r="D35" s="305" t="s">
        <v>12</v>
      </c>
      <c r="E35" s="306">
        <f t="shared" si="3"/>
        <v>0</v>
      </c>
      <c r="F35" s="243">
        <f t="shared" si="4"/>
        <v>1146.4159999999999</v>
      </c>
      <c r="G35" s="307">
        <v>20</v>
      </c>
      <c r="H35" s="243">
        <f t="shared" si="0"/>
        <v>1375.7</v>
      </c>
      <c r="I35" s="243">
        <f t="shared" si="1"/>
        <v>0</v>
      </c>
      <c r="J35" s="303" t="s">
        <v>269</v>
      </c>
      <c r="K35" s="313"/>
      <c r="L35" s="255"/>
      <c r="M35" s="315">
        <v>0</v>
      </c>
      <c r="N35" s="309"/>
      <c r="O35" s="309"/>
      <c r="P35" s="316">
        <f t="shared" si="7"/>
        <v>0</v>
      </c>
      <c r="Q35" s="309"/>
      <c r="R35" s="308">
        <v>0</v>
      </c>
      <c r="S35" s="312">
        <f t="shared" si="8"/>
        <v>0</v>
      </c>
      <c r="T35" s="311"/>
      <c r="U35" s="243">
        <f>[3]ORÇAMENTO!$U$16:$U$61</f>
        <v>1433.02</v>
      </c>
      <c r="V35" s="311"/>
      <c r="W35" s="311"/>
      <c r="X35" s="293">
        <v>1455.08</v>
      </c>
    </row>
    <row r="36" spans="1:26" s="9" customFormat="1" ht="15" thickBot="1" x14ac:dyDescent="0.3">
      <c r="A36" s="302"/>
      <c r="B36" s="303"/>
      <c r="C36" s="304"/>
      <c r="D36" s="305"/>
      <c r="E36" s="243">
        <f t="shared" si="3"/>
        <v>0</v>
      </c>
      <c r="F36" s="243">
        <f t="shared" si="4"/>
        <v>0</v>
      </c>
      <c r="G36" s="307"/>
      <c r="H36" s="243"/>
      <c r="I36" s="243"/>
      <c r="J36" s="303"/>
      <c r="K36" s="304"/>
      <c r="L36" s="255"/>
      <c r="M36" s="309"/>
      <c r="N36" s="309"/>
      <c r="O36" s="309"/>
      <c r="P36" s="309"/>
      <c r="Q36" s="309"/>
      <c r="R36" s="308"/>
      <c r="S36" s="332"/>
      <c r="T36" s="311"/>
      <c r="U36" s="243">
        <f>[3]ORÇAMENTO!$U$16:$U$61</f>
        <v>0</v>
      </c>
      <c r="V36" s="311"/>
      <c r="W36" s="311">
        <f>E36*U36*1.2</f>
        <v>0</v>
      </c>
      <c r="X36" s="243"/>
    </row>
    <row r="37" spans="1:26" s="8" customFormat="1" ht="15" x14ac:dyDescent="0.25">
      <c r="A37" s="359"/>
      <c r="B37" s="360">
        <v>2</v>
      </c>
      <c r="C37" s="361" t="s">
        <v>21</v>
      </c>
      <c r="D37" s="362"/>
      <c r="E37" s="364"/>
      <c r="F37" s="364"/>
      <c r="G37" s="364"/>
      <c r="H37" s="363"/>
      <c r="I37" s="363">
        <f>SUM(I38:I49)</f>
        <v>217136.97954307502</v>
      </c>
      <c r="J37" s="360"/>
      <c r="K37" s="361"/>
      <c r="L37" s="255"/>
      <c r="M37" s="299"/>
      <c r="N37" s="299"/>
      <c r="O37" s="299"/>
      <c r="P37" s="299"/>
      <c r="Q37" s="299"/>
      <c r="R37" s="300"/>
      <c r="S37" s="333"/>
      <c r="T37" s="298"/>
      <c r="U37" s="243">
        <f>[3]ORÇAMENTO!$U$16:$U$61</f>
        <v>0</v>
      </c>
      <c r="V37" s="298"/>
      <c r="W37" s="311">
        <f>E37*U37*1.2</f>
        <v>0</v>
      </c>
      <c r="X37" s="239"/>
    </row>
    <row r="38" spans="1:26" s="9" customFormat="1" ht="28.5" x14ac:dyDescent="0.25">
      <c r="A38" s="289"/>
      <c r="B38" s="303" t="s">
        <v>245</v>
      </c>
      <c r="C38" s="348" t="s">
        <v>284</v>
      </c>
      <c r="D38" s="305" t="s">
        <v>196</v>
      </c>
      <c r="E38" s="306">
        <f>S38</f>
        <v>2767.8546999999999</v>
      </c>
      <c r="F38" s="243">
        <f t="shared" si="4"/>
        <v>0.97599999999999998</v>
      </c>
      <c r="G38" s="307">
        <v>20</v>
      </c>
      <c r="H38" s="243">
        <f t="shared" ref="H38:H49" si="10">ROUND($F38*(1+$G38/100),2)</f>
        <v>1.17</v>
      </c>
      <c r="I38" s="243">
        <f>E38*H38</f>
        <v>3238.3899989999995</v>
      </c>
      <c r="J38" s="303">
        <v>72961</v>
      </c>
      <c r="K38" s="304"/>
      <c r="L38" s="255"/>
      <c r="M38" s="346">
        <f>[2]PAVIMENTAÇÃO!$G$19</f>
        <v>2767.8546999999999</v>
      </c>
      <c r="N38" s="309"/>
      <c r="O38" s="309"/>
      <c r="P38" s="309"/>
      <c r="Q38" s="309"/>
      <c r="R38" s="308"/>
      <c r="S38" s="334">
        <f>SUM(M38:R38)</f>
        <v>2767.8546999999999</v>
      </c>
      <c r="T38" s="298"/>
      <c r="U38" s="243">
        <v>1.22</v>
      </c>
      <c r="V38" s="298"/>
      <c r="W38" s="311"/>
      <c r="X38" s="293">
        <v>1.25</v>
      </c>
    </row>
    <row r="39" spans="1:26" s="9" customFormat="1" ht="57.75" x14ac:dyDescent="0.25">
      <c r="A39" s="289"/>
      <c r="B39" s="303" t="s">
        <v>246</v>
      </c>
      <c r="C39" s="304" t="s">
        <v>285</v>
      </c>
      <c r="D39" s="305" t="s">
        <v>172</v>
      </c>
      <c r="E39" s="306">
        <f t="shared" ref="E39:E49" si="11">S39</f>
        <v>358.63114999999999</v>
      </c>
      <c r="F39" s="293">
        <f>U39*$V$10</f>
        <v>97.67</v>
      </c>
      <c r="G39" s="307">
        <v>20</v>
      </c>
      <c r="H39" s="243">
        <f t="shared" si="10"/>
        <v>117.2</v>
      </c>
      <c r="I39" s="243">
        <f>E39*H39</f>
        <v>42031.570780000002</v>
      </c>
      <c r="J39" s="241">
        <v>96400</v>
      </c>
      <c r="K39" s="304"/>
      <c r="L39" s="255"/>
      <c r="M39" s="346">
        <f>[2]PAVIMENTAÇÃO!$G$14</f>
        <v>358.63114999999999</v>
      </c>
      <c r="N39" s="309"/>
      <c r="O39" s="309"/>
      <c r="P39" s="309"/>
      <c r="Q39" s="309"/>
      <c r="R39" s="308"/>
      <c r="S39" s="334">
        <f>SUM(M39:R39)</f>
        <v>358.63114999999999</v>
      </c>
      <c r="T39" s="298"/>
      <c r="U39" s="293">
        <v>97.67</v>
      </c>
      <c r="V39" s="298"/>
      <c r="W39" s="311"/>
      <c r="X39" s="293">
        <v>99.2</v>
      </c>
      <c r="Y39" s="293">
        <v>97.67</v>
      </c>
    </row>
    <row r="40" spans="1:26" s="9" customFormat="1" ht="28.5" x14ac:dyDescent="0.2">
      <c r="A40" s="289"/>
      <c r="B40" s="303" t="s">
        <v>260</v>
      </c>
      <c r="C40" s="304" t="s">
        <v>279</v>
      </c>
      <c r="D40" s="305" t="s">
        <v>195</v>
      </c>
      <c r="E40" s="306">
        <f t="shared" si="11"/>
        <v>7172.6229999999996</v>
      </c>
      <c r="F40" s="293">
        <f>U40*$V$10</f>
        <v>0.74</v>
      </c>
      <c r="G40" s="307">
        <v>15</v>
      </c>
      <c r="H40" s="243">
        <f t="shared" si="10"/>
        <v>0.85</v>
      </c>
      <c r="I40" s="243">
        <f>E40*H40</f>
        <v>6096.7295499999991</v>
      </c>
      <c r="J40" s="303">
        <v>83356</v>
      </c>
      <c r="K40" s="317" t="s">
        <v>261</v>
      </c>
      <c r="L40" s="255"/>
      <c r="M40" s="339">
        <f>M39*20</f>
        <v>7172.6229999999996</v>
      </c>
      <c r="N40" s="309"/>
      <c r="O40" s="309"/>
      <c r="P40" s="309"/>
      <c r="Q40" s="309"/>
      <c r="R40" s="308"/>
      <c r="S40" s="340">
        <f>SUM(M40:R40)</f>
        <v>7172.6229999999996</v>
      </c>
      <c r="T40" s="298"/>
      <c r="U40" s="293">
        <v>0.74</v>
      </c>
      <c r="V40" s="298"/>
      <c r="W40" s="311"/>
      <c r="X40" s="293">
        <v>0.77</v>
      </c>
      <c r="Y40" s="293">
        <v>0.74</v>
      </c>
      <c r="Z40" s="311"/>
    </row>
    <row r="41" spans="1:26" s="9" customFormat="1" ht="42.75" x14ac:dyDescent="0.25">
      <c r="A41" s="289"/>
      <c r="B41" s="303" t="s">
        <v>247</v>
      </c>
      <c r="C41" s="304" t="s">
        <v>274</v>
      </c>
      <c r="D41" s="305" t="s">
        <v>172</v>
      </c>
      <c r="E41" s="306">
        <f t="shared" si="11"/>
        <v>266.51845000000003</v>
      </c>
      <c r="F41" s="293">
        <f>U41*$V$10</f>
        <v>108.35</v>
      </c>
      <c r="G41" s="307">
        <v>20</v>
      </c>
      <c r="H41" s="243">
        <f t="shared" si="10"/>
        <v>130.02000000000001</v>
      </c>
      <c r="I41" s="243">
        <f>E41*H41</f>
        <v>34652.728869000006</v>
      </c>
      <c r="J41" s="303">
        <v>96396</v>
      </c>
      <c r="K41" s="304"/>
      <c r="L41" s="255"/>
      <c r="M41" s="346">
        <f>[2]PAVIMENTAÇÃO!$G$12</f>
        <v>266.51845000000003</v>
      </c>
      <c r="N41" s="309"/>
      <c r="O41" s="309"/>
      <c r="P41" s="309"/>
      <c r="Q41" s="309"/>
      <c r="R41" s="308"/>
      <c r="S41" s="334">
        <f>M41+N41+O41+P41+Q41+R41</f>
        <v>266.51845000000003</v>
      </c>
      <c r="T41" s="298"/>
      <c r="U41" s="293">
        <v>108.35</v>
      </c>
      <c r="V41" s="298"/>
      <c r="W41" s="311"/>
      <c r="X41" s="293">
        <v>110</v>
      </c>
      <c r="Y41" s="293">
        <v>108.35</v>
      </c>
    </row>
    <row r="42" spans="1:26" s="9" customFormat="1" ht="28.5" x14ac:dyDescent="0.2">
      <c r="A42" s="289"/>
      <c r="B42" s="303" t="s">
        <v>249</v>
      </c>
      <c r="C42" s="304" t="s">
        <v>248</v>
      </c>
      <c r="D42" s="305" t="s">
        <v>195</v>
      </c>
      <c r="E42" s="306">
        <f t="shared" si="11"/>
        <v>5330.3690000000006</v>
      </c>
      <c r="F42" s="293">
        <f>U42*$V$10</f>
        <v>0.74</v>
      </c>
      <c r="G42" s="307">
        <v>20</v>
      </c>
      <c r="H42" s="243">
        <f t="shared" si="10"/>
        <v>0.89</v>
      </c>
      <c r="I42" s="243">
        <f t="shared" ref="I42" si="12">$E42*$H42</f>
        <v>4744.0284100000008</v>
      </c>
      <c r="J42" s="303">
        <v>83356</v>
      </c>
      <c r="K42" s="317" t="s">
        <v>261</v>
      </c>
      <c r="L42" s="255"/>
      <c r="M42" s="339">
        <f t="shared" ref="M42" si="13">M41*20</f>
        <v>5330.3690000000006</v>
      </c>
      <c r="N42" s="309"/>
      <c r="O42" s="309"/>
      <c r="P42" s="309"/>
      <c r="Q42" s="309"/>
      <c r="R42" s="308"/>
      <c r="S42" s="334">
        <f>R42+Q42+P42+O42+N42+M42</f>
        <v>5330.3690000000006</v>
      </c>
      <c r="T42" s="298"/>
      <c r="U42" s="293">
        <v>0.74</v>
      </c>
      <c r="V42" s="298"/>
      <c r="W42" s="311"/>
      <c r="X42" s="293">
        <v>0.77</v>
      </c>
      <c r="Y42" s="293">
        <v>0.74</v>
      </c>
    </row>
    <row r="43" spans="1:26" s="8" customFormat="1" ht="28.5" x14ac:dyDescent="0.25">
      <c r="A43" s="302"/>
      <c r="B43" s="303" t="s">
        <v>251</v>
      </c>
      <c r="C43" s="304" t="s">
        <v>250</v>
      </c>
      <c r="D43" s="305" t="s">
        <v>196</v>
      </c>
      <c r="E43" s="306">
        <f t="shared" si="11"/>
        <v>2548.69</v>
      </c>
      <c r="F43" s="293">
        <f>U43*$U$10</f>
        <v>5.048</v>
      </c>
      <c r="G43" s="307">
        <v>20</v>
      </c>
      <c r="H43" s="243">
        <f t="shared" si="10"/>
        <v>6.06</v>
      </c>
      <c r="I43" s="243">
        <f t="shared" ref="I43:I49" si="14">$E43*$H43</f>
        <v>15445.061399999999</v>
      </c>
      <c r="J43" s="303">
        <v>96401</v>
      </c>
      <c r="K43" s="304"/>
      <c r="L43" s="255"/>
      <c r="M43" s="346">
        <f>[2]PAVIMENTAÇÃO!$G$17</f>
        <v>2548.69</v>
      </c>
      <c r="N43" s="309"/>
      <c r="O43" s="309"/>
      <c r="P43" s="309"/>
      <c r="Q43" s="309"/>
      <c r="R43" s="308"/>
      <c r="S43" s="335">
        <f>SUM(M43:R43)</f>
        <v>2548.69</v>
      </c>
      <c r="T43" s="311"/>
      <c r="U43" s="293">
        <v>6.31</v>
      </c>
      <c r="V43" s="311"/>
      <c r="W43" s="311">
        <f t="shared" ref="W43:W48" si="15">E43*U43*1.2</f>
        <v>19298.680679999998</v>
      </c>
      <c r="X43" s="293">
        <v>5.44</v>
      </c>
      <c r="Y43" s="8">
        <v>6.31</v>
      </c>
    </row>
    <row r="44" spans="1:26" s="9" customFormat="1" ht="42.75" x14ac:dyDescent="0.25">
      <c r="A44" s="302"/>
      <c r="B44" s="303" t="s">
        <v>253</v>
      </c>
      <c r="C44" s="304" t="s">
        <v>252</v>
      </c>
      <c r="D44" s="305" t="s">
        <v>196</v>
      </c>
      <c r="E44" s="306">
        <f t="shared" si="11"/>
        <v>2548.69</v>
      </c>
      <c r="F44" s="293">
        <f>U44*$U$10</f>
        <v>1.008</v>
      </c>
      <c r="G44" s="307">
        <v>20</v>
      </c>
      <c r="H44" s="243">
        <f t="shared" si="10"/>
        <v>1.21</v>
      </c>
      <c r="I44" s="243">
        <f t="shared" si="14"/>
        <v>3083.9148999999998</v>
      </c>
      <c r="J44" s="303">
        <v>96402</v>
      </c>
      <c r="K44" s="304"/>
      <c r="L44" s="255"/>
      <c r="M44" s="346">
        <f>[2]PAVIMENTAÇÃO!$G$16</f>
        <v>2548.69</v>
      </c>
      <c r="N44" s="309"/>
      <c r="O44" s="309"/>
      <c r="P44" s="309"/>
      <c r="Q44" s="309"/>
      <c r="R44" s="308"/>
      <c r="S44" s="335">
        <f>SUM(M44:R44)</f>
        <v>2548.69</v>
      </c>
      <c r="T44" s="311"/>
      <c r="U44" s="293">
        <v>1.26</v>
      </c>
      <c r="V44" s="311"/>
      <c r="W44" s="311">
        <f t="shared" si="15"/>
        <v>3853.6192799999999</v>
      </c>
      <c r="X44" s="293">
        <v>1.1499999999999999</v>
      </c>
      <c r="Y44" s="8">
        <v>1.26</v>
      </c>
    </row>
    <row r="45" spans="1:26" s="9" customFormat="1" ht="58.5" x14ac:dyDescent="0.25">
      <c r="A45" s="302"/>
      <c r="B45" s="303" t="s">
        <v>255</v>
      </c>
      <c r="C45" s="304" t="s">
        <v>280</v>
      </c>
      <c r="D45" s="305" t="s">
        <v>254</v>
      </c>
      <c r="E45" s="341">
        <f t="shared" si="11"/>
        <v>14.654967500000001</v>
      </c>
      <c r="F45" s="293">
        <f>U45*$V$10</f>
        <v>2926.69</v>
      </c>
      <c r="G45" s="343">
        <v>15</v>
      </c>
      <c r="H45" s="243">
        <f t="shared" si="10"/>
        <v>3365.69</v>
      </c>
      <c r="I45" s="342">
        <f t="shared" si="14"/>
        <v>49324.077565075007</v>
      </c>
      <c r="J45" s="344" t="s">
        <v>281</v>
      </c>
      <c r="K45" s="304"/>
      <c r="L45" s="255"/>
      <c r="M45" s="347">
        <f>[2]PAVIMENTAÇÃO!$G$10</f>
        <v>14.654967500000001</v>
      </c>
      <c r="N45" s="309"/>
      <c r="O45" s="309"/>
      <c r="P45" s="309"/>
      <c r="Q45" s="309"/>
      <c r="R45" s="308"/>
      <c r="S45" s="312">
        <f t="shared" ref="S45:S46" si="16">SUM(M45:R45)</f>
        <v>14.654967500000001</v>
      </c>
      <c r="T45" s="311"/>
      <c r="U45" s="293">
        <v>2926.69</v>
      </c>
      <c r="V45" s="311"/>
      <c r="W45" s="311"/>
      <c r="X45" s="293">
        <v>2576.5</v>
      </c>
      <c r="Y45" s="293">
        <v>2926.69</v>
      </c>
      <c r="Z45" s="311"/>
    </row>
    <row r="46" spans="1:26" s="9" customFormat="1" ht="57.75" x14ac:dyDescent="0.25">
      <c r="A46" s="302"/>
      <c r="B46" s="303" t="s">
        <v>262</v>
      </c>
      <c r="C46" s="304" t="s">
        <v>283</v>
      </c>
      <c r="D46" s="305" t="s">
        <v>254</v>
      </c>
      <c r="E46" s="306">
        <f t="shared" si="11"/>
        <v>254.86900000000003</v>
      </c>
      <c r="F46" s="293">
        <f>U46*$V$10</f>
        <v>108.19</v>
      </c>
      <c r="G46" s="307">
        <v>20</v>
      </c>
      <c r="H46" s="243">
        <f t="shared" si="10"/>
        <v>129.83000000000001</v>
      </c>
      <c r="I46" s="243">
        <f t="shared" si="14"/>
        <v>33089.642270000004</v>
      </c>
      <c r="J46" s="318">
        <v>4011466</v>
      </c>
      <c r="K46" s="304"/>
      <c r="L46" s="255"/>
      <c r="M46" s="347">
        <f>[2]PAVIMENTAÇÃO!$G$8</f>
        <v>254.86900000000003</v>
      </c>
      <c r="N46" s="309"/>
      <c r="O46" s="309"/>
      <c r="P46" s="309"/>
      <c r="Q46" s="309"/>
      <c r="R46" s="308"/>
      <c r="S46" s="312">
        <f t="shared" si="16"/>
        <v>254.86900000000003</v>
      </c>
      <c r="T46" s="311"/>
      <c r="U46" s="293">
        <v>108.19</v>
      </c>
      <c r="V46" s="311"/>
      <c r="W46" s="311">
        <f t="shared" ref="W46" si="17">E46*U46*1.2</f>
        <v>33089.132532000003</v>
      </c>
      <c r="X46" s="293">
        <v>108.19</v>
      </c>
      <c r="Y46" s="293">
        <v>108.19</v>
      </c>
      <c r="Z46" s="311"/>
    </row>
    <row r="47" spans="1:26" s="9" customFormat="1" ht="43.5" x14ac:dyDescent="0.25">
      <c r="A47" s="302"/>
      <c r="B47" s="303" t="s">
        <v>278</v>
      </c>
      <c r="C47" s="304" t="s">
        <v>286</v>
      </c>
      <c r="D47" s="305" t="s">
        <v>282</v>
      </c>
      <c r="E47" s="306">
        <f t="shared" si="11"/>
        <v>5097.380000000001</v>
      </c>
      <c r="F47" s="293">
        <f>U47*$V$10</f>
        <v>0.69</v>
      </c>
      <c r="G47" s="307">
        <v>15</v>
      </c>
      <c r="H47" s="243">
        <f t="shared" si="10"/>
        <v>0.79</v>
      </c>
      <c r="I47" s="243">
        <f t="shared" si="14"/>
        <v>4026.9302000000012</v>
      </c>
      <c r="J47" s="338" t="s">
        <v>287</v>
      </c>
      <c r="K47" s="304"/>
      <c r="L47" s="255"/>
      <c r="M47" s="345">
        <f>M46*20</f>
        <v>5097.380000000001</v>
      </c>
      <c r="N47" s="309"/>
      <c r="O47" s="309"/>
      <c r="P47" s="309"/>
      <c r="Q47" s="309"/>
      <c r="R47" s="308"/>
      <c r="S47" s="312">
        <f t="shared" ref="S47" si="18">SUM(M47:R47)</f>
        <v>5097.380000000001</v>
      </c>
      <c r="T47" s="311"/>
      <c r="U47" s="293">
        <v>0.69</v>
      </c>
      <c r="V47" s="311"/>
      <c r="W47" s="311"/>
      <c r="X47" s="293">
        <v>0.73</v>
      </c>
      <c r="Y47" s="293">
        <v>0.69</v>
      </c>
      <c r="Z47" s="311"/>
    </row>
    <row r="48" spans="1:26" s="9" customFormat="1" ht="28.5" x14ac:dyDescent="0.25">
      <c r="A48" s="302"/>
      <c r="B48" s="303">
        <v>2.11</v>
      </c>
      <c r="C48" s="304" t="s">
        <v>256</v>
      </c>
      <c r="D48" s="305" t="s">
        <v>175</v>
      </c>
      <c r="E48" s="306">
        <f t="shared" si="11"/>
        <v>661.84</v>
      </c>
      <c r="F48" s="243">
        <f t="shared" si="4"/>
        <v>26.951999999999998</v>
      </c>
      <c r="G48" s="307">
        <v>20</v>
      </c>
      <c r="H48" s="243">
        <f t="shared" si="10"/>
        <v>32.340000000000003</v>
      </c>
      <c r="I48" s="243">
        <f t="shared" si="14"/>
        <v>21403.905600000002</v>
      </c>
      <c r="J48" s="303">
        <v>94273</v>
      </c>
      <c r="K48" s="304" t="s">
        <v>197</v>
      </c>
      <c r="L48" s="255"/>
      <c r="M48" s="346">
        <f>[2]PAVIMENTAÇÃO!$G$11</f>
        <v>661.84</v>
      </c>
      <c r="N48" s="309"/>
      <c r="O48" s="309"/>
      <c r="P48" s="309"/>
      <c r="Q48" s="309"/>
      <c r="R48" s="308"/>
      <c r="S48" s="335">
        <f>SUM(M48:R48)</f>
        <v>661.84</v>
      </c>
      <c r="T48" s="311"/>
      <c r="U48" s="243">
        <v>33.69</v>
      </c>
      <c r="V48" s="311"/>
      <c r="W48" s="311">
        <f t="shared" si="15"/>
        <v>26756.867519999996</v>
      </c>
      <c r="X48" s="293">
        <v>35.85</v>
      </c>
    </row>
    <row r="49" spans="1:25" s="9" customFormat="1" ht="28.5" x14ac:dyDescent="0.25">
      <c r="A49" s="302"/>
      <c r="B49" s="303">
        <v>2.12</v>
      </c>
      <c r="C49" s="304" t="s">
        <v>263</v>
      </c>
      <c r="D49" s="305" t="s">
        <v>175</v>
      </c>
      <c r="E49" s="306">
        <f t="shared" si="11"/>
        <v>0</v>
      </c>
      <c r="F49" s="243">
        <f t="shared" si="4"/>
        <v>24.8</v>
      </c>
      <c r="G49" s="307">
        <v>20</v>
      </c>
      <c r="H49" s="243">
        <f t="shared" si="10"/>
        <v>29.76</v>
      </c>
      <c r="I49" s="243">
        <f t="shared" si="14"/>
        <v>0</v>
      </c>
      <c r="J49" s="303">
        <v>94273</v>
      </c>
      <c r="K49" s="304"/>
      <c r="L49" s="255"/>
      <c r="M49" s="309">
        <v>0</v>
      </c>
      <c r="N49" s="309"/>
      <c r="O49" s="309"/>
      <c r="P49" s="309"/>
      <c r="Q49" s="309"/>
      <c r="R49" s="308"/>
      <c r="S49" s="335">
        <f>SUM(M49:R49)</f>
        <v>0</v>
      </c>
      <c r="T49" s="311"/>
      <c r="U49" s="243">
        <v>31</v>
      </c>
      <c r="V49" s="311"/>
      <c r="W49" s="311"/>
      <c r="X49" s="293">
        <v>35.85</v>
      </c>
    </row>
    <row r="50" spans="1:25" s="9" customFormat="1" ht="15" x14ac:dyDescent="0.25">
      <c r="A50" s="302"/>
      <c r="B50" s="303"/>
      <c r="C50" s="304"/>
      <c r="D50" s="305"/>
      <c r="E50" s="306"/>
      <c r="F50" s="243">
        <f t="shared" si="4"/>
        <v>0</v>
      </c>
      <c r="G50" s="307"/>
      <c r="H50" s="243"/>
      <c r="I50" s="243"/>
      <c r="J50" s="314"/>
      <c r="K50" s="304"/>
      <c r="L50" s="255"/>
      <c r="M50" s="309"/>
      <c r="N50" s="309"/>
      <c r="O50" s="309"/>
      <c r="P50" s="309"/>
      <c r="Q50" s="309"/>
      <c r="R50" s="308"/>
      <c r="S50" s="335"/>
      <c r="T50" s="311"/>
      <c r="U50" s="243"/>
      <c r="V50" s="311"/>
      <c r="W50" s="311"/>
      <c r="X50" s="293"/>
    </row>
    <row r="51" spans="1:25" s="9" customFormat="1" ht="15.75" thickBot="1" x14ac:dyDescent="0.3">
      <c r="A51" s="359"/>
      <c r="B51" s="360">
        <v>3</v>
      </c>
      <c r="C51" s="361" t="s">
        <v>198</v>
      </c>
      <c r="D51" s="362"/>
      <c r="E51" s="362"/>
      <c r="F51" s="362"/>
      <c r="G51" s="362"/>
      <c r="H51" s="362"/>
      <c r="I51" s="363">
        <f>SUM(I52:I58)</f>
        <v>8616.386293333333</v>
      </c>
      <c r="J51" s="360"/>
      <c r="K51" s="361"/>
      <c r="L51" s="255"/>
      <c r="M51" s="299"/>
      <c r="N51" s="299"/>
      <c r="O51" s="299"/>
      <c r="P51" s="299"/>
      <c r="Q51" s="299"/>
      <c r="R51" s="300"/>
      <c r="S51" s="336"/>
      <c r="T51" s="298"/>
      <c r="U51" s="243"/>
      <c r="V51" s="298"/>
      <c r="W51" s="311" t="e">
        <f>E51*#REF!*1.2</f>
        <v>#REF!</v>
      </c>
      <c r="X51" s="239"/>
    </row>
    <row r="52" spans="1:25" s="9" customFormat="1" ht="57" x14ac:dyDescent="0.25">
      <c r="A52" s="302"/>
      <c r="B52" s="303" t="s">
        <v>199</v>
      </c>
      <c r="C52" s="304" t="s">
        <v>200</v>
      </c>
      <c r="D52" s="305" t="s">
        <v>12</v>
      </c>
      <c r="E52" s="306">
        <f t="shared" si="3"/>
        <v>10</v>
      </c>
      <c r="F52" s="243">
        <f t="shared" si="4"/>
        <v>198.87200000000001</v>
      </c>
      <c r="G52" s="307">
        <v>20</v>
      </c>
      <c r="H52" s="243">
        <f t="shared" ref="H52:H64" si="19">ROUND($F52*(1+$G52/100),2)</f>
        <v>238.65</v>
      </c>
      <c r="I52" s="243">
        <f t="shared" ref="I52:I64" si="20">$E52*$H52</f>
        <v>2386.5</v>
      </c>
      <c r="J52" s="303" t="s">
        <v>201</v>
      </c>
      <c r="K52" s="304" t="s">
        <v>202</v>
      </c>
      <c r="L52" s="255"/>
      <c r="M52" s="346">
        <f>[2]SINALIZAÇÃO!$G$17</f>
        <v>10</v>
      </c>
      <c r="N52" s="309"/>
      <c r="O52" s="309"/>
      <c r="P52" s="309"/>
      <c r="Q52" s="309"/>
      <c r="R52" s="308"/>
      <c r="S52" s="297">
        <f t="shared" ref="S52:S58" si="21">SUM(M52:R52)</f>
        <v>10</v>
      </c>
      <c r="T52" s="311"/>
      <c r="U52" s="243">
        <v>248.59</v>
      </c>
      <c r="V52" s="311"/>
      <c r="W52" s="311" t="e">
        <f>E52*#REF!*1.2</f>
        <v>#REF!</v>
      </c>
      <c r="X52" s="243">
        <v>248.59</v>
      </c>
    </row>
    <row r="53" spans="1:25" s="9" customFormat="1" ht="57" x14ac:dyDescent="0.25">
      <c r="A53" s="302"/>
      <c r="B53" s="303" t="s">
        <v>203</v>
      </c>
      <c r="C53" s="304" t="s">
        <v>204</v>
      </c>
      <c r="D53" s="305" t="s">
        <v>12</v>
      </c>
      <c r="E53" s="306">
        <f t="shared" si="3"/>
        <v>2</v>
      </c>
      <c r="F53" s="243">
        <f t="shared" si="4"/>
        <v>234.352</v>
      </c>
      <c r="G53" s="307">
        <v>20</v>
      </c>
      <c r="H53" s="243">
        <f t="shared" si="19"/>
        <v>281.22000000000003</v>
      </c>
      <c r="I53" s="243">
        <f t="shared" si="20"/>
        <v>562.44000000000005</v>
      </c>
      <c r="J53" s="303" t="s">
        <v>205</v>
      </c>
      <c r="K53" s="304" t="s">
        <v>206</v>
      </c>
      <c r="L53" s="255"/>
      <c r="M53" s="346">
        <f>[2]SINALIZAÇÃO!$G$16</f>
        <v>2</v>
      </c>
      <c r="N53" s="309"/>
      <c r="O53" s="309"/>
      <c r="P53" s="309"/>
      <c r="Q53" s="309"/>
      <c r="R53" s="308"/>
      <c r="S53" s="312">
        <f t="shared" si="21"/>
        <v>2</v>
      </c>
      <c r="T53" s="311"/>
      <c r="U53" s="243">
        <v>292.94</v>
      </c>
      <c r="V53" s="311"/>
      <c r="W53" s="311">
        <f>E53*U51*1.2</f>
        <v>0</v>
      </c>
      <c r="X53" s="243">
        <v>292.94</v>
      </c>
    </row>
    <row r="54" spans="1:25" s="9" customFormat="1" ht="57" x14ac:dyDescent="0.25">
      <c r="A54" s="302"/>
      <c r="B54" s="303" t="s">
        <v>207</v>
      </c>
      <c r="C54" s="304" t="s">
        <v>208</v>
      </c>
      <c r="D54" s="305" t="s">
        <v>12</v>
      </c>
      <c r="E54" s="306">
        <f t="shared" si="3"/>
        <v>2</v>
      </c>
      <c r="F54" s="243">
        <f t="shared" si="4"/>
        <v>187.52</v>
      </c>
      <c r="G54" s="307">
        <v>20</v>
      </c>
      <c r="H54" s="243">
        <f>ROUND($F54*(1+$G54/100),2)</f>
        <v>225.02</v>
      </c>
      <c r="I54" s="243">
        <f>$E54*$H54</f>
        <v>450.04</v>
      </c>
      <c r="J54" s="303" t="s">
        <v>209</v>
      </c>
      <c r="K54" s="304" t="s">
        <v>202</v>
      </c>
      <c r="L54" s="255"/>
      <c r="M54" s="346">
        <f>[2]SINALIZAÇÃO!$G$19</f>
        <v>2</v>
      </c>
      <c r="N54" s="309"/>
      <c r="O54" s="309"/>
      <c r="P54" s="309"/>
      <c r="Q54" s="309"/>
      <c r="R54" s="308"/>
      <c r="S54" s="312">
        <f t="shared" si="21"/>
        <v>2</v>
      </c>
      <c r="T54" s="311"/>
      <c r="U54" s="243">
        <v>234.4</v>
      </c>
      <c r="V54" s="311"/>
      <c r="W54" s="311">
        <f>E54*U52*1.2</f>
        <v>596.61599999999999</v>
      </c>
      <c r="X54" s="243">
        <v>234.4</v>
      </c>
    </row>
    <row r="55" spans="1:25" s="8" customFormat="1" ht="42.75" x14ac:dyDescent="0.25">
      <c r="A55" s="302"/>
      <c r="B55" s="303" t="s">
        <v>210</v>
      </c>
      <c r="C55" s="304" t="s">
        <v>211</v>
      </c>
      <c r="D55" s="305" t="s">
        <v>12</v>
      </c>
      <c r="E55" s="306">
        <f t="shared" si="3"/>
        <v>1</v>
      </c>
      <c r="F55" s="243">
        <f t="shared" si="4"/>
        <v>71.144000000000005</v>
      </c>
      <c r="G55" s="307">
        <v>20</v>
      </c>
      <c r="H55" s="243">
        <f>ROUND($F55*(1+$G55/100),2)</f>
        <v>85.37</v>
      </c>
      <c r="I55" s="243">
        <f>$E55*$H55</f>
        <v>85.37</v>
      </c>
      <c r="J55" s="303" t="s">
        <v>212</v>
      </c>
      <c r="K55" s="304" t="s">
        <v>206</v>
      </c>
      <c r="L55" s="255"/>
      <c r="M55" s="346">
        <f>[2]SINALIZAÇÃO!$G$18</f>
        <v>1</v>
      </c>
      <c r="N55" s="309"/>
      <c r="O55" s="309"/>
      <c r="P55" s="309"/>
      <c r="Q55" s="309"/>
      <c r="R55" s="308"/>
      <c r="S55" s="312">
        <f t="shared" si="21"/>
        <v>1</v>
      </c>
      <c r="T55" s="311"/>
      <c r="U55" s="243">
        <v>88.93</v>
      </c>
      <c r="V55" s="311"/>
      <c r="W55" s="311">
        <f>E55*U53*1.2</f>
        <v>351.52799999999996</v>
      </c>
      <c r="X55" s="293">
        <v>86.6</v>
      </c>
      <c r="Y55" s="9"/>
    </row>
    <row r="56" spans="1:25" s="9" customFormat="1" ht="28.5" x14ac:dyDescent="0.25">
      <c r="A56" s="302"/>
      <c r="B56" s="303" t="s">
        <v>213</v>
      </c>
      <c r="C56" s="304" t="s">
        <v>214</v>
      </c>
      <c r="D56" s="305" t="s">
        <v>196</v>
      </c>
      <c r="E56" s="306">
        <f t="shared" si="3"/>
        <v>2.5</v>
      </c>
      <c r="F56" s="243">
        <f t="shared" si="4"/>
        <v>256.64800000000002</v>
      </c>
      <c r="G56" s="307">
        <v>20</v>
      </c>
      <c r="H56" s="243">
        <f t="shared" si="19"/>
        <v>307.98</v>
      </c>
      <c r="I56" s="243">
        <f t="shared" si="20"/>
        <v>769.95</v>
      </c>
      <c r="J56" s="303" t="s">
        <v>215</v>
      </c>
      <c r="K56" s="304" t="s">
        <v>202</v>
      </c>
      <c r="L56" s="255"/>
      <c r="M56" s="308">
        <v>2.5</v>
      </c>
      <c r="N56" s="309"/>
      <c r="O56" s="309"/>
      <c r="P56" s="309"/>
      <c r="Q56" s="309"/>
      <c r="R56" s="308"/>
      <c r="S56" s="312">
        <f t="shared" si="21"/>
        <v>2.5</v>
      </c>
      <c r="T56" s="311"/>
      <c r="U56" s="243">
        <v>320.81</v>
      </c>
      <c r="V56" s="311"/>
      <c r="W56" s="311">
        <f>E56*U54*1.2</f>
        <v>703.19999999999993</v>
      </c>
      <c r="X56" s="293">
        <v>317.75</v>
      </c>
    </row>
    <row r="57" spans="1:25" s="9" customFormat="1" ht="57" x14ac:dyDescent="0.25">
      <c r="A57" s="302"/>
      <c r="B57" s="303" t="s">
        <v>216</v>
      </c>
      <c r="C57" s="304" t="s">
        <v>217</v>
      </c>
      <c r="D57" s="305" t="s">
        <v>12</v>
      </c>
      <c r="E57" s="306">
        <f t="shared" si="3"/>
        <v>14</v>
      </c>
      <c r="F57" s="243">
        <f t="shared" si="4"/>
        <v>192.96800000000002</v>
      </c>
      <c r="G57" s="307">
        <v>20</v>
      </c>
      <c r="H57" s="243">
        <f t="shared" si="19"/>
        <v>231.56</v>
      </c>
      <c r="I57" s="243">
        <f t="shared" si="20"/>
        <v>3241.84</v>
      </c>
      <c r="J57" s="303">
        <v>5213863</v>
      </c>
      <c r="K57" s="304" t="s">
        <v>202</v>
      </c>
      <c r="L57" s="255"/>
      <c r="M57" s="339">
        <f>(M54+M53+M52)</f>
        <v>14</v>
      </c>
      <c r="N57" s="309"/>
      <c r="O57" s="309"/>
      <c r="P57" s="309"/>
      <c r="Q57" s="309"/>
      <c r="R57" s="308"/>
      <c r="S57" s="312">
        <f t="shared" si="21"/>
        <v>14</v>
      </c>
      <c r="T57" s="311"/>
      <c r="U57" s="243">
        <v>241.21</v>
      </c>
      <c r="V57" s="311"/>
      <c r="W57" s="311">
        <f>E57*U55*1.2</f>
        <v>1494.0239999999999</v>
      </c>
      <c r="X57" s="243">
        <v>241.21</v>
      </c>
      <c r="Y57" s="8"/>
    </row>
    <row r="58" spans="1:25" s="9" customFormat="1" ht="43.5" thickBot="1" x14ac:dyDescent="0.3">
      <c r="A58" s="302"/>
      <c r="B58" s="303" t="s">
        <v>218</v>
      </c>
      <c r="C58" s="304" t="s">
        <v>219</v>
      </c>
      <c r="D58" s="305" t="s">
        <v>32</v>
      </c>
      <c r="E58" s="306">
        <f t="shared" si="3"/>
        <v>57.38966666666667</v>
      </c>
      <c r="F58" s="243">
        <f t="shared" si="4"/>
        <v>16.263999999999999</v>
      </c>
      <c r="G58" s="307">
        <v>20</v>
      </c>
      <c r="H58" s="243">
        <f t="shared" si="19"/>
        <v>19.52</v>
      </c>
      <c r="I58" s="243">
        <f t="shared" si="20"/>
        <v>1120.2462933333334</v>
      </c>
      <c r="J58" s="303">
        <v>72947</v>
      </c>
      <c r="K58" s="304" t="s">
        <v>220</v>
      </c>
      <c r="L58" s="255"/>
      <c r="M58" s="346">
        <f>[2]SINALIZAÇÃO!$G$15</f>
        <v>57.38966666666667</v>
      </c>
      <c r="N58" s="309"/>
      <c r="O58" s="309"/>
      <c r="P58" s="309"/>
      <c r="Q58" s="309"/>
      <c r="R58" s="308"/>
      <c r="S58" s="330">
        <f t="shared" si="21"/>
        <v>57.38966666666667</v>
      </c>
      <c r="T58" s="311"/>
      <c r="U58" s="243">
        <v>20.329999999999998</v>
      </c>
      <c r="V58" s="311"/>
      <c r="W58" s="311">
        <f>E58*U56*1.2</f>
        <v>22093.414756000002</v>
      </c>
      <c r="X58" s="293">
        <v>23.86</v>
      </c>
    </row>
    <row r="59" spans="1:25" s="9" customFormat="1" ht="30.75" thickBot="1" x14ac:dyDescent="0.3">
      <c r="A59" s="359"/>
      <c r="B59" s="360">
        <v>4</v>
      </c>
      <c r="C59" s="361" t="s">
        <v>221</v>
      </c>
      <c r="D59" s="362"/>
      <c r="E59" s="362"/>
      <c r="F59" s="362"/>
      <c r="G59" s="362"/>
      <c r="H59" s="362"/>
      <c r="I59" s="363">
        <f>SUM(I60:I64)</f>
        <v>70279.465972000005</v>
      </c>
      <c r="J59" s="360"/>
      <c r="K59" s="361"/>
      <c r="L59" s="255"/>
      <c r="M59" s="299"/>
      <c r="N59" s="299"/>
      <c r="O59" s="299"/>
      <c r="P59" s="299"/>
      <c r="Q59" s="299"/>
      <c r="R59" s="300"/>
      <c r="S59" s="331"/>
      <c r="T59" s="298"/>
      <c r="U59" s="243"/>
      <c r="V59" s="298"/>
      <c r="W59" s="311">
        <f>E59*U57*1.2</f>
        <v>0</v>
      </c>
      <c r="X59" s="239"/>
    </row>
    <row r="60" spans="1:25" s="9" customFormat="1" ht="42.75" x14ac:dyDescent="0.25">
      <c r="A60" s="302"/>
      <c r="B60" s="303" t="s">
        <v>222</v>
      </c>
      <c r="C60" s="304" t="s">
        <v>223</v>
      </c>
      <c r="D60" s="305" t="s">
        <v>196</v>
      </c>
      <c r="E60" s="306">
        <f t="shared" si="3"/>
        <v>1188.73</v>
      </c>
      <c r="F60" s="243">
        <f t="shared" si="4"/>
        <v>0.35200000000000004</v>
      </c>
      <c r="G60" s="307">
        <v>20</v>
      </c>
      <c r="H60" s="243">
        <f t="shared" si="19"/>
        <v>0.42</v>
      </c>
      <c r="I60" s="243">
        <f t="shared" si="20"/>
        <v>499.26659999999998</v>
      </c>
      <c r="J60" s="303">
        <v>79472</v>
      </c>
      <c r="K60" s="304" t="s">
        <v>224</v>
      </c>
      <c r="L60" s="255"/>
      <c r="M60" s="308">
        <v>1188.73</v>
      </c>
      <c r="N60" s="309"/>
      <c r="O60" s="309"/>
      <c r="P60" s="309"/>
      <c r="Q60" s="309"/>
      <c r="R60" s="308"/>
      <c r="S60" s="297">
        <f>SUM(M60:R60)</f>
        <v>1188.73</v>
      </c>
      <c r="T60" s="311"/>
      <c r="U60" s="243">
        <v>0.44</v>
      </c>
      <c r="V60" s="311"/>
      <c r="W60" s="311">
        <f>E60*U58*1.2</f>
        <v>29000.257079999999</v>
      </c>
      <c r="X60" s="293">
        <v>0.44</v>
      </c>
    </row>
    <row r="61" spans="1:25" s="9" customFormat="1" ht="28.5" x14ac:dyDescent="0.25">
      <c r="A61" s="302"/>
      <c r="B61" s="303" t="s">
        <v>225</v>
      </c>
      <c r="C61" s="304" t="s">
        <v>226</v>
      </c>
      <c r="D61" s="305" t="s">
        <v>172</v>
      </c>
      <c r="E61" s="306">
        <f t="shared" si="3"/>
        <v>47.549199999999999</v>
      </c>
      <c r="F61" s="243">
        <f t="shared" si="4"/>
        <v>80.296000000000006</v>
      </c>
      <c r="G61" s="307">
        <v>20</v>
      </c>
      <c r="H61" s="243">
        <f t="shared" si="19"/>
        <v>96.36</v>
      </c>
      <c r="I61" s="243">
        <f t="shared" si="20"/>
        <v>4581.8409119999997</v>
      </c>
      <c r="J61" s="303">
        <v>94342</v>
      </c>
      <c r="K61" s="304" t="s">
        <v>227</v>
      </c>
      <c r="L61" s="255"/>
      <c r="M61" s="308">
        <f>M60*0.04</f>
        <v>47.549199999999999</v>
      </c>
      <c r="N61" s="309"/>
      <c r="O61" s="309"/>
      <c r="P61" s="309"/>
      <c r="Q61" s="309"/>
      <c r="R61" s="308"/>
      <c r="S61" s="312">
        <f>SUM(M61:R61)</f>
        <v>47.549199999999999</v>
      </c>
      <c r="T61" s="311"/>
      <c r="U61" s="243">
        <v>100.37</v>
      </c>
      <c r="V61" s="311"/>
      <c r="W61" s="311">
        <f>E61*U59*1.2</f>
        <v>0</v>
      </c>
      <c r="X61" s="293">
        <v>103.75</v>
      </c>
    </row>
    <row r="62" spans="1:25" s="9" customFormat="1" ht="29.25" x14ac:dyDescent="0.25">
      <c r="A62" s="302"/>
      <c r="B62" s="303" t="s">
        <v>228</v>
      </c>
      <c r="C62" s="304" t="s">
        <v>275</v>
      </c>
      <c r="D62" s="305" t="s">
        <v>195</v>
      </c>
      <c r="E62" s="306">
        <f t="shared" si="3"/>
        <v>950.98399999999992</v>
      </c>
      <c r="F62" s="243">
        <f t="shared" si="4"/>
        <v>1.1599999999999999</v>
      </c>
      <c r="G62" s="307">
        <v>20</v>
      </c>
      <c r="H62" s="243">
        <f t="shared" si="19"/>
        <v>1.39</v>
      </c>
      <c r="I62" s="243">
        <f t="shared" si="20"/>
        <v>1321.8677599999999</v>
      </c>
      <c r="J62" s="303">
        <v>97914</v>
      </c>
      <c r="K62" s="304" t="s">
        <v>257</v>
      </c>
      <c r="L62" s="255"/>
      <c r="M62" s="308">
        <f>M61*20</f>
        <v>950.98399999999992</v>
      </c>
      <c r="N62" s="309"/>
      <c r="O62" s="309"/>
      <c r="P62" s="309"/>
      <c r="Q62" s="309"/>
      <c r="R62" s="308"/>
      <c r="S62" s="312">
        <f>SUM(M62:R62)</f>
        <v>950.98399999999992</v>
      </c>
      <c r="T62" s="311"/>
      <c r="U62" s="243">
        <v>1.45</v>
      </c>
      <c r="V62" s="311"/>
      <c r="W62" s="311">
        <f>E62*U60*1.2</f>
        <v>502.11955199999994</v>
      </c>
      <c r="X62" s="293">
        <v>1.54</v>
      </c>
    </row>
    <row r="63" spans="1:25" s="240" customFormat="1" ht="85.5" x14ac:dyDescent="0.25">
      <c r="A63" s="302"/>
      <c r="B63" s="303" t="s">
        <v>229</v>
      </c>
      <c r="C63" s="304" t="s">
        <v>230</v>
      </c>
      <c r="D63" s="305" t="s">
        <v>196</v>
      </c>
      <c r="E63" s="306">
        <f t="shared" si="3"/>
        <v>937.16</v>
      </c>
      <c r="F63" s="243">
        <f t="shared" si="4"/>
        <v>44.64</v>
      </c>
      <c r="G63" s="307">
        <v>20</v>
      </c>
      <c r="H63" s="243">
        <f t="shared" si="19"/>
        <v>53.57</v>
      </c>
      <c r="I63" s="243">
        <f t="shared" si="20"/>
        <v>50203.661199999995</v>
      </c>
      <c r="J63" s="303" t="s">
        <v>231</v>
      </c>
      <c r="K63" s="304" t="s">
        <v>232</v>
      </c>
      <c r="L63" s="255"/>
      <c r="M63" s="308">
        <v>937.16</v>
      </c>
      <c r="N63" s="309"/>
      <c r="O63" s="309"/>
      <c r="P63" s="309"/>
      <c r="Q63" s="309"/>
      <c r="R63" s="308"/>
      <c r="S63" s="312">
        <f>SUM(M63:R63)</f>
        <v>937.16</v>
      </c>
      <c r="T63" s="311"/>
      <c r="U63" s="243">
        <v>55.8</v>
      </c>
      <c r="V63" s="311"/>
      <c r="W63" s="311">
        <f>E63*U61*1.2</f>
        <v>112875.29904</v>
      </c>
      <c r="X63" s="293">
        <v>55.42</v>
      </c>
      <c r="Y63" s="9"/>
    </row>
    <row r="64" spans="1:25" s="4" customFormat="1" ht="85.5" x14ac:dyDescent="0.2">
      <c r="A64" s="302"/>
      <c r="B64" s="303" t="s">
        <v>233</v>
      </c>
      <c r="C64" s="304" t="s">
        <v>258</v>
      </c>
      <c r="D64" s="305" t="s">
        <v>196</v>
      </c>
      <c r="E64" s="306">
        <f t="shared" si="3"/>
        <v>251.57</v>
      </c>
      <c r="F64" s="243">
        <f t="shared" si="4"/>
        <v>45.288000000000004</v>
      </c>
      <c r="G64" s="307">
        <v>20</v>
      </c>
      <c r="H64" s="243">
        <f t="shared" si="19"/>
        <v>54.35</v>
      </c>
      <c r="I64" s="243">
        <f t="shared" si="20"/>
        <v>13672.8295</v>
      </c>
      <c r="J64" s="303" t="s">
        <v>234</v>
      </c>
      <c r="K64" s="304" t="s">
        <v>235</v>
      </c>
      <c r="L64" s="255"/>
      <c r="M64" s="308">
        <v>251.57</v>
      </c>
      <c r="N64" s="309"/>
      <c r="O64" s="309"/>
      <c r="P64" s="309"/>
      <c r="Q64" s="309"/>
      <c r="R64" s="308"/>
      <c r="S64" s="312">
        <f>SUM(M64:R64)</f>
        <v>251.57</v>
      </c>
      <c r="T64" s="311"/>
      <c r="U64" s="243">
        <v>56.61</v>
      </c>
      <c r="V64" s="311"/>
      <c r="W64" s="311">
        <f>E64*U62*1.2</f>
        <v>437.73179999999996</v>
      </c>
      <c r="X64" s="293">
        <v>55.42</v>
      </c>
      <c r="Y64" s="9"/>
    </row>
    <row r="65" spans="1:24" s="3" customFormat="1" ht="20.100000000000001" customHeight="1" x14ac:dyDescent="0.25">
      <c r="A65" s="302"/>
      <c r="B65" s="303"/>
      <c r="C65" s="304"/>
      <c r="D65" s="305"/>
      <c r="E65" s="243"/>
      <c r="F65" s="243"/>
      <c r="G65" s="307"/>
      <c r="H65" s="243"/>
      <c r="I65" s="243"/>
      <c r="J65" s="303"/>
      <c r="K65" s="304"/>
      <c r="L65" s="255"/>
      <c r="M65" s="309"/>
      <c r="N65" s="309"/>
      <c r="O65" s="309"/>
      <c r="P65" s="309"/>
      <c r="Q65" s="309"/>
      <c r="R65" s="308"/>
      <c r="S65" s="308"/>
      <c r="T65" s="311"/>
      <c r="U65" s="243"/>
      <c r="V65" s="311"/>
      <c r="W65" s="311">
        <f t="shared" ref="W43:W68" si="22">E65*U65*1.2</f>
        <v>0</v>
      </c>
      <c r="X65" s="247"/>
    </row>
    <row r="66" spans="1:24" s="3" customFormat="1" ht="20.100000000000001" customHeight="1" x14ac:dyDescent="0.25">
      <c r="A66" s="302"/>
      <c r="B66" s="303"/>
      <c r="C66" s="304"/>
      <c r="D66" s="305"/>
      <c r="E66" s="243"/>
      <c r="F66" s="243"/>
      <c r="G66" s="307"/>
      <c r="H66" s="243"/>
      <c r="I66" s="243"/>
      <c r="J66" s="303"/>
      <c r="K66" s="304"/>
      <c r="L66" s="255"/>
      <c r="M66" s="309"/>
      <c r="N66" s="309"/>
      <c r="O66" s="309"/>
      <c r="P66" s="309"/>
      <c r="Q66" s="309"/>
      <c r="R66" s="308"/>
      <c r="S66" s="308"/>
      <c r="T66" s="311"/>
      <c r="U66" s="243"/>
      <c r="V66" s="311"/>
      <c r="W66" s="311">
        <f t="shared" si="22"/>
        <v>0</v>
      </c>
      <c r="X66" s="247"/>
    </row>
    <row r="67" spans="1:24" s="3" customFormat="1" ht="15.75" thickBot="1" x14ac:dyDescent="0.3">
      <c r="A67" s="359"/>
      <c r="B67" s="360"/>
      <c r="C67" s="362" t="s">
        <v>236</v>
      </c>
      <c r="D67" s="362"/>
      <c r="E67" s="363"/>
      <c r="F67" s="363"/>
      <c r="G67" s="364"/>
      <c r="H67" s="363"/>
      <c r="I67" s="363">
        <f>SUM(I59,I51,I37,I15)</f>
        <v>354825.53097909887</v>
      </c>
      <c r="J67" s="360"/>
      <c r="K67" s="361"/>
      <c r="L67" s="255"/>
      <c r="M67" s="319"/>
      <c r="N67" s="319"/>
      <c r="O67" s="319"/>
      <c r="P67" s="319"/>
      <c r="Q67" s="319"/>
      <c r="R67" s="320"/>
      <c r="S67" s="321"/>
      <c r="T67" s="298"/>
      <c r="U67" s="239"/>
      <c r="V67" s="298"/>
      <c r="W67" s="311">
        <f t="shared" si="22"/>
        <v>0</v>
      </c>
      <c r="X67" s="247"/>
    </row>
    <row r="68" spans="1:24" s="4" customFormat="1" ht="14.25" x14ac:dyDescent="0.2">
      <c r="A68" s="322"/>
      <c r="B68" s="253"/>
      <c r="C68" s="253"/>
      <c r="D68" s="253"/>
      <c r="E68" s="253"/>
      <c r="F68" s="253"/>
      <c r="G68" s="253"/>
      <c r="H68" s="253"/>
      <c r="I68" s="253"/>
      <c r="J68" s="253"/>
      <c r="K68" s="253"/>
      <c r="L68" s="255"/>
      <c r="M68" s="255"/>
      <c r="N68" s="255"/>
      <c r="O68" s="255"/>
      <c r="P68" s="255"/>
      <c r="Q68" s="266"/>
      <c r="R68" s="266"/>
      <c r="S68" s="253"/>
      <c r="T68" s="253"/>
      <c r="U68" s="253"/>
      <c r="V68" s="253"/>
      <c r="W68" s="311">
        <f t="shared" si="22"/>
        <v>0</v>
      </c>
      <c r="X68" s="253"/>
    </row>
    <row r="69" spans="1:24" s="4" customFormat="1" ht="15" x14ac:dyDescent="0.2">
      <c r="A69" s="247"/>
      <c r="B69" s="247"/>
      <c r="C69" s="323"/>
      <c r="D69" s="247"/>
      <c r="E69" s="247"/>
      <c r="F69" s="247"/>
      <c r="G69" s="247"/>
      <c r="H69" s="247"/>
      <c r="I69" s="324"/>
      <c r="J69" s="247"/>
      <c r="K69" s="323"/>
      <c r="L69" s="255"/>
      <c r="M69" s="255"/>
      <c r="N69" s="255"/>
      <c r="O69" s="255"/>
      <c r="P69" s="255"/>
      <c r="Q69" s="323"/>
      <c r="R69" s="323"/>
      <c r="S69" s="247"/>
      <c r="T69" s="247"/>
      <c r="U69" s="247"/>
      <c r="V69" s="247"/>
      <c r="W69" s="247"/>
      <c r="X69" s="253"/>
    </row>
    <row r="70" spans="1:24" s="10" customFormat="1" ht="15" x14ac:dyDescent="0.25">
      <c r="A70" s="267" t="s">
        <v>290</v>
      </c>
      <c r="B70" s="247"/>
      <c r="C70" s="323"/>
      <c r="D70" s="247"/>
      <c r="E70" s="247"/>
      <c r="F70" s="247"/>
      <c r="G70" s="247"/>
      <c r="H70" s="247"/>
      <c r="I70" s="324"/>
      <c r="J70" s="247"/>
      <c r="K70" s="323"/>
      <c r="L70" s="255"/>
      <c r="M70" s="255"/>
      <c r="N70" s="255"/>
      <c r="O70" s="255"/>
      <c r="P70" s="255"/>
      <c r="Q70" s="323"/>
      <c r="R70" s="323"/>
      <c r="S70" s="247"/>
      <c r="T70" s="247"/>
      <c r="U70" s="247"/>
      <c r="V70" s="247"/>
      <c r="W70" s="247"/>
      <c r="X70" s="325"/>
    </row>
    <row r="71" spans="1:24" s="10" customFormat="1" ht="15" x14ac:dyDescent="0.25">
      <c r="A71" s="267"/>
      <c r="B71" s="247"/>
      <c r="C71" s="323"/>
      <c r="D71" s="247"/>
      <c r="E71" s="247"/>
      <c r="F71" s="247"/>
      <c r="G71" s="247"/>
      <c r="H71" s="247"/>
      <c r="I71" s="324"/>
      <c r="J71" s="247"/>
      <c r="K71" s="323"/>
      <c r="L71" s="255"/>
      <c r="M71" s="255"/>
      <c r="N71" s="352">
        <f>I67/E38</f>
        <v>128.19514368983997</v>
      </c>
      <c r="O71" s="255"/>
      <c r="P71" s="255"/>
      <c r="Q71" s="323"/>
      <c r="R71" s="323"/>
      <c r="S71" s="247"/>
      <c r="T71" s="247"/>
      <c r="U71" s="247"/>
      <c r="V71" s="247"/>
      <c r="W71" s="247"/>
      <c r="X71" s="325"/>
    </row>
    <row r="72" spans="1:24" s="10" customFormat="1" ht="15" x14ac:dyDescent="0.25">
      <c r="A72" s="247"/>
      <c r="B72" s="247"/>
      <c r="C72" s="247"/>
      <c r="D72" s="247"/>
      <c r="E72" s="247"/>
      <c r="F72" s="247"/>
      <c r="G72" s="247"/>
      <c r="H72" s="247"/>
      <c r="I72" s="326"/>
      <c r="J72" s="247"/>
      <c r="K72" s="323"/>
      <c r="L72" s="255"/>
      <c r="M72" s="255"/>
      <c r="N72" s="352"/>
      <c r="O72" s="255"/>
      <c r="P72" s="255"/>
      <c r="Q72" s="323"/>
      <c r="R72" s="323"/>
      <c r="S72" s="247"/>
      <c r="T72" s="247"/>
      <c r="U72" s="247"/>
      <c r="V72" s="247"/>
      <c r="W72" s="247"/>
      <c r="X72" s="325"/>
    </row>
    <row r="73" spans="1:24" s="4" customFormat="1" ht="14.25" x14ac:dyDescent="0.2">
      <c r="A73" s="253"/>
      <c r="B73" s="253"/>
      <c r="C73" s="253"/>
      <c r="D73" s="253"/>
      <c r="E73" s="253"/>
      <c r="F73" s="253"/>
      <c r="G73" s="253"/>
      <c r="H73" s="253"/>
      <c r="I73" s="253"/>
      <c r="J73" s="253"/>
      <c r="K73" s="253"/>
      <c r="L73" s="255"/>
      <c r="M73" s="255"/>
      <c r="N73" s="255"/>
      <c r="O73" s="255"/>
      <c r="P73" s="255"/>
      <c r="Q73" s="266"/>
      <c r="R73" s="266"/>
      <c r="S73" s="253"/>
      <c r="T73" s="253"/>
      <c r="U73" s="253"/>
      <c r="V73" s="253"/>
      <c r="W73" s="253"/>
      <c r="X73" s="253"/>
    </row>
    <row r="74" spans="1:24" s="4" customFormat="1" ht="14.25" x14ac:dyDescent="0.2">
      <c r="A74" s="253"/>
      <c r="B74" s="253"/>
      <c r="C74" s="327" t="s">
        <v>237</v>
      </c>
      <c r="D74" s="253"/>
      <c r="E74" s="253"/>
      <c r="F74" s="327" t="s">
        <v>238</v>
      </c>
      <c r="G74" s="253"/>
      <c r="H74" s="253"/>
      <c r="I74" s="253"/>
      <c r="J74" s="253"/>
      <c r="K74" s="253"/>
      <c r="L74" s="253"/>
      <c r="M74" s="253"/>
      <c r="N74" s="253"/>
      <c r="O74" s="403">
        <f>(I46+I45+I47)/E46</f>
        <v>339.157175</v>
      </c>
      <c r="P74" s="255"/>
      <c r="Q74" s="266"/>
      <c r="R74" s="266"/>
      <c r="S74" s="253"/>
      <c r="T74" s="253"/>
      <c r="U74" s="253"/>
      <c r="V74" s="253"/>
      <c r="W74" s="253"/>
      <c r="X74" s="253"/>
    </row>
    <row r="75" spans="1:24" s="4" customFormat="1" ht="15" x14ac:dyDescent="0.25">
      <c r="A75" s="325"/>
      <c r="B75" s="325"/>
      <c r="C75" s="325" t="s">
        <v>19</v>
      </c>
      <c r="D75" s="325"/>
      <c r="E75" s="325"/>
      <c r="F75" s="325" t="s">
        <v>239</v>
      </c>
      <c r="G75" s="253"/>
      <c r="H75" s="253"/>
      <c r="I75" s="253"/>
      <c r="J75" s="253"/>
      <c r="K75" s="325"/>
      <c r="L75" s="325"/>
      <c r="M75" s="253"/>
      <c r="N75" s="253"/>
      <c r="O75" s="253"/>
      <c r="P75" s="253"/>
      <c r="Q75" s="270"/>
      <c r="R75" s="270"/>
      <c r="S75" s="327"/>
      <c r="T75" s="325"/>
      <c r="U75" s="325"/>
      <c r="V75" s="325"/>
      <c r="W75" s="325"/>
      <c r="X75" s="253"/>
    </row>
    <row r="76" spans="1:24" ht="15" x14ac:dyDescent="0.25">
      <c r="A76" s="325"/>
      <c r="B76" s="325"/>
      <c r="C76" s="325" t="s">
        <v>259</v>
      </c>
      <c r="D76" s="325"/>
      <c r="E76" s="325"/>
      <c r="F76" s="325"/>
      <c r="G76" s="253"/>
      <c r="H76" s="253"/>
      <c r="I76" s="253"/>
      <c r="J76" s="253"/>
      <c r="K76" s="325"/>
      <c r="L76" s="325"/>
      <c r="M76" s="325"/>
      <c r="N76" s="325"/>
      <c r="O76" s="325"/>
      <c r="P76" s="325"/>
      <c r="Q76" s="270"/>
      <c r="R76" s="270"/>
      <c r="S76" s="327"/>
      <c r="T76" s="325"/>
      <c r="U76" s="325"/>
      <c r="V76" s="325"/>
      <c r="W76" s="325"/>
      <c r="X76" s="284"/>
    </row>
    <row r="77" spans="1:24" ht="15" x14ac:dyDescent="0.25">
      <c r="A77" s="328"/>
      <c r="B77" s="284"/>
      <c r="C77" s="284"/>
      <c r="D77" s="284"/>
      <c r="E77" s="284"/>
      <c r="F77" s="284"/>
      <c r="G77" s="284"/>
      <c r="H77" s="284"/>
      <c r="I77" s="284"/>
      <c r="J77" s="284"/>
      <c r="K77" s="284"/>
      <c r="L77" s="284"/>
      <c r="M77" s="284"/>
      <c r="N77" s="284"/>
      <c r="O77" s="284"/>
      <c r="P77" s="329"/>
      <c r="Q77" s="284"/>
      <c r="R77" s="284"/>
      <c r="S77" s="284"/>
      <c r="T77" s="284"/>
      <c r="U77" s="284"/>
      <c r="V77" s="284"/>
      <c r="W77" s="284"/>
      <c r="X77" s="284"/>
    </row>
    <row r="79" spans="1:24" ht="15" x14ac:dyDescent="0.2">
      <c r="A79" s="322"/>
      <c r="B79" s="253"/>
      <c r="C79" s="365" t="s">
        <v>288</v>
      </c>
      <c r="D79" s="369">
        <f>I79/I67</f>
        <v>0.83430533026059583</v>
      </c>
      <c r="E79" s="369"/>
      <c r="F79" s="247"/>
      <c r="G79" s="247"/>
      <c r="H79" s="247"/>
      <c r="I79" s="366">
        <f>I59+I51+I37</f>
        <v>296032.83180840837</v>
      </c>
    </row>
    <row r="80" spans="1:24" ht="15" x14ac:dyDescent="0.2">
      <c r="A80" s="322"/>
      <c r="B80" s="253"/>
      <c r="C80" s="365" t="s">
        <v>289</v>
      </c>
      <c r="D80" s="369">
        <f>I80/I67</f>
        <v>0.16569466973940417</v>
      </c>
      <c r="E80" s="369"/>
      <c r="F80" s="247"/>
      <c r="G80" s="247"/>
      <c r="H80" s="247"/>
      <c r="I80" s="367">
        <f>I15</f>
        <v>58792.69917069051</v>
      </c>
    </row>
    <row r="81" spans="1:9" ht="14.25" x14ac:dyDescent="0.2">
      <c r="A81" s="328"/>
      <c r="B81" s="284"/>
      <c r="C81" s="284"/>
      <c r="D81" s="284"/>
      <c r="E81" s="284"/>
      <c r="F81" s="284"/>
      <c r="G81" s="284"/>
      <c r="H81" s="284"/>
      <c r="I81" s="284"/>
    </row>
    <row r="82" spans="1:9" ht="15" x14ac:dyDescent="0.25">
      <c r="I82" s="368">
        <f>I80+I79</f>
        <v>354825.53097909887</v>
      </c>
    </row>
  </sheetData>
  <mergeCells count="7">
    <mergeCell ref="J12:J13"/>
    <mergeCell ref="K12:K13"/>
    <mergeCell ref="D79:E79"/>
    <mergeCell ref="D80:E80"/>
    <mergeCell ref="A12:A13"/>
    <mergeCell ref="B12:B13"/>
    <mergeCell ref="C12:C13"/>
  </mergeCells>
  <conditionalFormatting sqref="I41:J41 A48:A51 C48:C50 C51:E51 A14:K14 A18 M61:O62 A16 C16:D16 G16:K16 A61:K62 B56:B60 G19:J24 A27:A35 B16:B35 C29:D35 E52:E55 A53:D54 F53:K54 G31:K36 E16:F35 F38:K38 P38:P62 U37 A37:A42 C37:F38 K37:K40 B37:B50 E39:E50 G50:K51 E34:E37 M14:S59 F17:F38 E56:F60 C39:E42 F48:F64 H37:J38 I39:I42 G37:G50 I48:K49 H39:H49 D27:D28 G29:J30 G25:I28">
    <cfRule type="expression" dxfId="1051" priority="829" stopIfTrue="1">
      <formula>COUNTA($A14)</formula>
    </cfRule>
  </conditionalFormatting>
  <conditionalFormatting sqref="A36:F36">
    <cfRule type="expression" dxfId="1050" priority="828" stopIfTrue="1">
      <formula>COUNTA($A36)</formula>
    </cfRule>
  </conditionalFormatting>
  <conditionalFormatting sqref="I42:J42">
    <cfRule type="expression" dxfId="1049" priority="827" stopIfTrue="1">
      <formula>COUNTA($A42)</formula>
    </cfRule>
  </conditionalFormatting>
  <conditionalFormatting sqref="K39:K40">
    <cfRule type="expression" dxfId="1048" priority="826" stopIfTrue="1">
      <formula>COUNTA($A39)</formula>
    </cfRule>
  </conditionalFormatting>
  <conditionalFormatting sqref="M15:O15">
    <cfRule type="expression" dxfId="1047" priority="825" stopIfTrue="1">
      <formula>COUNTA($A15)</formula>
    </cfRule>
  </conditionalFormatting>
  <conditionalFormatting sqref="A39:A40 C39:D40 I39:J40">
    <cfRule type="expression" dxfId="1046" priority="824" stopIfTrue="1">
      <formula>COUNTA($A39)</formula>
    </cfRule>
  </conditionalFormatting>
  <conditionalFormatting sqref="K41">
    <cfRule type="expression" dxfId="1045" priority="823" stopIfTrue="1">
      <formula>COUNTA($A41)</formula>
    </cfRule>
  </conditionalFormatting>
  <conditionalFormatting sqref="K15">
    <cfRule type="expression" dxfId="1044" priority="822" stopIfTrue="1">
      <formula>COUNTA($A15)</formula>
    </cfRule>
  </conditionalFormatting>
  <conditionalFormatting sqref="P56">
    <cfRule type="expression" dxfId="1043" priority="821" stopIfTrue="1">
      <formula>COUNTA($A56)</formula>
    </cfRule>
  </conditionalFormatting>
  <conditionalFormatting sqref="K56">
    <cfRule type="expression" dxfId="1042" priority="820" stopIfTrue="1">
      <formula>COUNTA($A56)</formula>
    </cfRule>
  </conditionalFormatting>
  <conditionalFormatting sqref="G56">
    <cfRule type="expression" dxfId="1041" priority="819" stopIfTrue="1">
      <formula>COUNTA($A56)</formula>
    </cfRule>
  </conditionalFormatting>
  <conditionalFormatting sqref="M39:O40 M41">
    <cfRule type="expression" dxfId="1040" priority="814" stopIfTrue="1">
      <formula>COUNTA($A39)</formula>
    </cfRule>
  </conditionalFormatting>
  <conditionalFormatting sqref="M56:O56">
    <cfRule type="expression" dxfId="1039" priority="813" stopIfTrue="1">
      <formula>COUNTA($A56)</formula>
    </cfRule>
  </conditionalFormatting>
  <conditionalFormatting sqref="G15:I15">
    <cfRule type="expression" dxfId="1038" priority="812" stopIfTrue="1">
      <formula>COUNTA($A15)</formula>
    </cfRule>
  </conditionalFormatting>
  <conditionalFormatting sqref="A15:F15">
    <cfRule type="expression" dxfId="1037" priority="811" stopIfTrue="1">
      <formula>COUNTA($A15)</formula>
    </cfRule>
  </conditionalFormatting>
  <conditionalFormatting sqref="J15">
    <cfRule type="expression" dxfId="1036" priority="810" stopIfTrue="1">
      <formula>COUNTA($A15)</formula>
    </cfRule>
  </conditionalFormatting>
  <conditionalFormatting sqref="P15">
    <cfRule type="expression" dxfId="1035" priority="809" stopIfTrue="1">
      <formula>COUNTA($A15)</formula>
    </cfRule>
  </conditionalFormatting>
  <conditionalFormatting sqref="K57:K58">
    <cfRule type="expression" dxfId="1034" priority="808" stopIfTrue="1">
      <formula>COUNTA($A57)</formula>
    </cfRule>
  </conditionalFormatting>
  <conditionalFormatting sqref="K59:K60">
    <cfRule type="expression" dxfId="1033" priority="807" stopIfTrue="1">
      <formula>COUNTA($A59)</formula>
    </cfRule>
  </conditionalFormatting>
  <conditionalFormatting sqref="A59:A60 C59:D60 M59:O60 H59:J60">
    <cfRule type="expression" dxfId="1032" priority="806" stopIfTrue="1">
      <formula>COUNTA($A59)</formula>
    </cfRule>
  </conditionalFormatting>
  <conditionalFormatting sqref="G59:G60 F59">
    <cfRule type="expression" dxfId="1031" priority="805" stopIfTrue="1">
      <formula>COUNTA($A59)</formula>
    </cfRule>
  </conditionalFormatting>
  <conditionalFormatting sqref="G57:G58">
    <cfRule type="expression" dxfId="1030" priority="804" stopIfTrue="1">
      <formula>COUNTA($A57)</formula>
    </cfRule>
  </conditionalFormatting>
  <conditionalFormatting sqref="A57:A58 C57:D58 M57:O58 H57:J58">
    <cfRule type="expression" dxfId="1029" priority="803" stopIfTrue="1">
      <formula>COUNTA($A57)</formula>
    </cfRule>
  </conditionalFormatting>
  <conditionalFormatting sqref="P57:P58">
    <cfRule type="expression" dxfId="1028" priority="802" stopIfTrue="1">
      <formula>COUNTA($A57)</formula>
    </cfRule>
  </conditionalFormatting>
  <conditionalFormatting sqref="A56 C56:D56 H56:J56">
    <cfRule type="expression" dxfId="1027" priority="801" stopIfTrue="1">
      <formula>COUNTA($A56)</formula>
    </cfRule>
  </conditionalFormatting>
  <conditionalFormatting sqref="E44:E47">
    <cfRule type="expression" dxfId="1026" priority="800" stopIfTrue="1">
      <formula>COUNTA($A44)</formula>
    </cfRule>
  </conditionalFormatting>
  <conditionalFormatting sqref="P44:P47">
    <cfRule type="expression" dxfId="1025" priority="799" stopIfTrue="1">
      <formula>COUNTA($A44)</formula>
    </cfRule>
  </conditionalFormatting>
  <conditionalFormatting sqref="B44:B54">
    <cfRule type="expression" dxfId="1024" priority="798" stopIfTrue="1">
      <formula>COUNTA($A44)</formula>
    </cfRule>
  </conditionalFormatting>
  <conditionalFormatting sqref="A44:A47 C44:D47 I44:J47 M44:O47">
    <cfRule type="expression" dxfId="1023" priority="797" stopIfTrue="1">
      <formula>COUNTA($A44)</formula>
    </cfRule>
  </conditionalFormatting>
  <conditionalFormatting sqref="K44:K47">
    <cfRule type="expression" dxfId="1022" priority="796" stopIfTrue="1">
      <formula>COUNTA($A44)</formula>
    </cfRule>
  </conditionalFormatting>
  <conditionalFormatting sqref="G44:G47">
    <cfRule type="expression" dxfId="1021" priority="795" stopIfTrue="1">
      <formula>COUNTA($A44)</formula>
    </cfRule>
  </conditionalFormatting>
  <conditionalFormatting sqref="D48:D50">
    <cfRule type="expression" dxfId="1020" priority="794" stopIfTrue="1">
      <formula>COUNTA($A48)</formula>
    </cfRule>
  </conditionalFormatting>
  <conditionalFormatting sqref="A52 C52:E52 G52:K52 G53:G54">
    <cfRule type="expression" dxfId="1019" priority="793" stopIfTrue="1">
      <formula>COUNTA($A52)</formula>
    </cfRule>
  </conditionalFormatting>
  <conditionalFormatting sqref="A17 C17:D17 G17:J17 P17">
    <cfRule type="expression" dxfId="1018" priority="792" stopIfTrue="1">
      <formula>COUNTA($A17)</formula>
    </cfRule>
  </conditionalFormatting>
  <conditionalFormatting sqref="A19:A26 C19:D24 D25:D26">
    <cfRule type="expression" dxfId="1017" priority="791" stopIfTrue="1">
      <formula>COUNTA($A19)</formula>
    </cfRule>
  </conditionalFormatting>
  <conditionalFormatting sqref="M17:O17">
    <cfRule type="expression" dxfId="1016" priority="790" stopIfTrue="1">
      <formula>COUNTA($A17)</formula>
    </cfRule>
  </conditionalFormatting>
  <conditionalFormatting sqref="P37">
    <cfRule type="expression" dxfId="1015" priority="789" stopIfTrue="1">
      <formula>COUNTA($A37)</formula>
    </cfRule>
  </conditionalFormatting>
  <conditionalFormatting sqref="A21 C21:D21">
    <cfRule type="expression" dxfId="1014" priority="788" stopIfTrue="1">
      <formula>COUNTA($A21)</formula>
    </cfRule>
  </conditionalFormatting>
  <conditionalFormatting sqref="E21">
    <cfRule type="expression" dxfId="1013" priority="787" stopIfTrue="1">
      <formula>COUNTA($A21)</formula>
    </cfRule>
  </conditionalFormatting>
  <conditionalFormatting sqref="E21">
    <cfRule type="expression" dxfId="1012" priority="786" stopIfTrue="1">
      <formula>COUNTA($A21)</formula>
    </cfRule>
  </conditionalFormatting>
  <conditionalFormatting sqref="P43">
    <cfRule type="expression" dxfId="1011" priority="785" stopIfTrue="1">
      <formula>COUNTA($A43)</formula>
    </cfRule>
  </conditionalFormatting>
  <conditionalFormatting sqref="H21">
    <cfRule type="expression" dxfId="1010" priority="784" stopIfTrue="1">
      <formula>COUNTA($A21)</formula>
    </cfRule>
  </conditionalFormatting>
  <conditionalFormatting sqref="E21">
    <cfRule type="expression" dxfId="1009" priority="783" stopIfTrue="1">
      <formula>COUNTA($A21)</formula>
    </cfRule>
  </conditionalFormatting>
  <conditionalFormatting sqref="P17">
    <cfRule type="expression" dxfId="1008" priority="782" stopIfTrue="1">
      <formula>COUNTA($A17)</formula>
    </cfRule>
  </conditionalFormatting>
  <conditionalFormatting sqref="M17:O17">
    <cfRule type="expression" dxfId="1007" priority="781" stopIfTrue="1">
      <formula>COUNTA($A17)</formula>
    </cfRule>
  </conditionalFormatting>
  <conditionalFormatting sqref="P55">
    <cfRule type="expression" dxfId="1006" priority="780" stopIfTrue="1">
      <formula>COUNTA($A55)</formula>
    </cfRule>
  </conditionalFormatting>
  <conditionalFormatting sqref="J43">
    <cfRule type="expression" dxfId="1005" priority="779" stopIfTrue="1">
      <formula>COUNTA($A43)</formula>
    </cfRule>
  </conditionalFormatting>
  <conditionalFormatting sqref="K37">
    <cfRule type="expression" dxfId="1004" priority="778" stopIfTrue="1">
      <formula>COUNTA($A37)</formula>
    </cfRule>
  </conditionalFormatting>
  <conditionalFormatting sqref="E37:I37">
    <cfRule type="expression" dxfId="1003" priority="777" stopIfTrue="1">
      <formula>COUNTA($A37)</formula>
    </cfRule>
  </conditionalFormatting>
  <conditionalFormatting sqref="A37:F37">
    <cfRule type="expression" dxfId="1002" priority="776" stopIfTrue="1">
      <formula>COUNTA($A37)</formula>
    </cfRule>
  </conditionalFormatting>
  <conditionalFormatting sqref="J37">
    <cfRule type="expression" dxfId="1001" priority="775" stopIfTrue="1">
      <formula>COUNTA($A37)</formula>
    </cfRule>
  </conditionalFormatting>
  <conditionalFormatting sqref="P37">
    <cfRule type="expression" dxfId="1000" priority="774" stopIfTrue="1">
      <formula>COUNTA($A37)</formula>
    </cfRule>
  </conditionalFormatting>
  <conditionalFormatting sqref="J55">
    <cfRule type="expression" dxfId="999" priority="773" stopIfTrue="1">
      <formula>COUNTA($A55)</formula>
    </cfRule>
  </conditionalFormatting>
  <conditionalFormatting sqref="K43">
    <cfRule type="expression" dxfId="998" priority="772" stopIfTrue="1">
      <formula>COUNTA($A43)</formula>
    </cfRule>
  </conditionalFormatting>
  <conditionalFormatting sqref="G43 I43">
    <cfRule type="expression" dxfId="997" priority="771" stopIfTrue="1">
      <formula>COUNTA($A43)</formula>
    </cfRule>
  </conditionalFormatting>
  <conditionalFormatting sqref="A43:E43 G43">
    <cfRule type="expression" dxfId="996" priority="770" stopIfTrue="1">
      <formula>COUNTA($A43)</formula>
    </cfRule>
  </conditionalFormatting>
  <conditionalFormatting sqref="P43">
    <cfRule type="expression" dxfId="995" priority="769" stopIfTrue="1">
      <formula>COUNTA($A43)</formula>
    </cfRule>
  </conditionalFormatting>
  <conditionalFormatting sqref="P55">
    <cfRule type="expression" dxfId="994" priority="768" stopIfTrue="1">
      <formula>COUNTA($A55)</formula>
    </cfRule>
  </conditionalFormatting>
  <conditionalFormatting sqref="K55">
    <cfRule type="expression" dxfId="993" priority="767" stopIfTrue="1">
      <formula>COUNTA($A55)</formula>
    </cfRule>
  </conditionalFormatting>
  <conditionalFormatting sqref="G55:I55">
    <cfRule type="expression" dxfId="992" priority="766" stopIfTrue="1">
      <formula>COUNTA($A55)</formula>
    </cfRule>
  </conditionalFormatting>
  <conditionalFormatting sqref="A55:H55">
    <cfRule type="expression" dxfId="991" priority="765" stopIfTrue="1">
      <formula>COUNTA($A55)</formula>
    </cfRule>
  </conditionalFormatting>
  <conditionalFormatting sqref="K63">
    <cfRule type="expression" dxfId="990" priority="764" stopIfTrue="1">
      <formula>COUNTA($A63)</formula>
    </cfRule>
  </conditionalFormatting>
  <conditionalFormatting sqref="R39:R40">
    <cfRule type="expression" dxfId="989" priority="763" stopIfTrue="1">
      <formula>COUNTA($A39)</formula>
    </cfRule>
  </conditionalFormatting>
  <conditionalFormatting sqref="P63">
    <cfRule type="expression" dxfId="988" priority="762" stopIfTrue="1">
      <formula>COUNTA($A63)</formula>
    </cfRule>
  </conditionalFormatting>
  <conditionalFormatting sqref="C18:D18 H18:J18">
    <cfRule type="expression" dxfId="987" priority="761" stopIfTrue="1">
      <formula>COUNTA($A18)</formula>
    </cfRule>
  </conditionalFormatting>
  <conditionalFormatting sqref="G63:I63">
    <cfRule type="expression" dxfId="986" priority="760" stopIfTrue="1">
      <formula>COUNTA($A63)</formula>
    </cfRule>
  </conditionalFormatting>
  <conditionalFormatting sqref="A63:F63">
    <cfRule type="expression" dxfId="985" priority="759" stopIfTrue="1">
      <formula>COUNTA($A63)</formula>
    </cfRule>
  </conditionalFormatting>
  <conditionalFormatting sqref="J63">
    <cfRule type="expression" dxfId="984" priority="758" stopIfTrue="1">
      <formula>COUNTA($A63)</formula>
    </cfRule>
  </conditionalFormatting>
  <conditionalFormatting sqref="P63">
    <cfRule type="expression" dxfId="983" priority="757" stopIfTrue="1">
      <formula>COUNTA($A63)</formula>
    </cfRule>
  </conditionalFormatting>
  <conditionalFormatting sqref="M63:O63">
    <cfRule type="expression" dxfId="982" priority="756" stopIfTrue="1">
      <formula>COUNTA($A63)</formula>
    </cfRule>
  </conditionalFormatting>
  <conditionalFormatting sqref="G18">
    <cfRule type="expression" dxfId="981" priority="755" stopIfTrue="1">
      <formula>COUNTA($A18)</formula>
    </cfRule>
  </conditionalFormatting>
  <conditionalFormatting sqref="E18">
    <cfRule type="expression" dxfId="980" priority="754" stopIfTrue="1">
      <formula>COUNTA($A18)</formula>
    </cfRule>
  </conditionalFormatting>
  <conditionalFormatting sqref="E18">
    <cfRule type="expression" dxfId="979" priority="753" stopIfTrue="1">
      <formula>COUNTA($A18)</formula>
    </cfRule>
  </conditionalFormatting>
  <conditionalFormatting sqref="E18">
    <cfRule type="expression" dxfId="978" priority="752" stopIfTrue="1">
      <formula>COUNTA($A18)</formula>
    </cfRule>
  </conditionalFormatting>
  <conditionalFormatting sqref="E18">
    <cfRule type="expression" dxfId="977" priority="751" stopIfTrue="1">
      <formula>COUNTA($A18)</formula>
    </cfRule>
  </conditionalFormatting>
  <conditionalFormatting sqref="E18">
    <cfRule type="expression" dxfId="976" priority="750" stopIfTrue="1">
      <formula>COUNTA($A18)</formula>
    </cfRule>
  </conditionalFormatting>
  <conditionalFormatting sqref="R41 R48:R51 R53:R54 R14 R61:R62">
    <cfRule type="expression" dxfId="975" priority="749" stopIfTrue="1">
      <formula>COUNTA($A14)</formula>
    </cfRule>
  </conditionalFormatting>
  <conditionalFormatting sqref="R36">
    <cfRule type="expression" dxfId="974" priority="748" stopIfTrue="1">
      <formula>COUNTA($A36)</formula>
    </cfRule>
  </conditionalFormatting>
  <conditionalFormatting sqref="R15">
    <cfRule type="expression" dxfId="973" priority="746" stopIfTrue="1">
      <formula>COUNTA($A15)</formula>
    </cfRule>
  </conditionalFormatting>
  <conditionalFormatting sqref="R59:R60">
    <cfRule type="expression" dxfId="972" priority="745" stopIfTrue="1">
      <formula>COUNTA($A59)</formula>
    </cfRule>
  </conditionalFormatting>
  <conditionalFormatting sqref="R57:R58">
    <cfRule type="expression" dxfId="971" priority="744" stopIfTrue="1">
      <formula>COUNTA($A57)</formula>
    </cfRule>
  </conditionalFormatting>
  <conditionalFormatting sqref="R56">
    <cfRule type="expression" dxfId="970" priority="743" stopIfTrue="1">
      <formula>COUNTA($A56)</formula>
    </cfRule>
  </conditionalFormatting>
  <conditionalFormatting sqref="R44:R47">
    <cfRule type="expression" dxfId="969" priority="742" stopIfTrue="1">
      <formula>COUNTA($A44)</formula>
    </cfRule>
  </conditionalFormatting>
  <conditionalFormatting sqref="R52">
    <cfRule type="expression" dxfId="968" priority="741" stopIfTrue="1">
      <formula>COUNTA($A52)</formula>
    </cfRule>
  </conditionalFormatting>
  <conditionalFormatting sqref="R17">
    <cfRule type="expression" dxfId="967" priority="740" stopIfTrue="1">
      <formula>COUNTA($A17)</formula>
    </cfRule>
  </conditionalFormatting>
  <conditionalFormatting sqref="R21">
    <cfRule type="expression" dxfId="966" priority="739" stopIfTrue="1">
      <formula>COUNTA($A21)</formula>
    </cfRule>
  </conditionalFormatting>
  <conditionalFormatting sqref="R21">
    <cfRule type="expression" dxfId="965" priority="738" stopIfTrue="1">
      <formula>COUNTA($A21)</formula>
    </cfRule>
  </conditionalFormatting>
  <conditionalFormatting sqref="R37">
    <cfRule type="expression" dxfId="964" priority="737" stopIfTrue="1">
      <formula>COUNTA($A37)</formula>
    </cfRule>
  </conditionalFormatting>
  <conditionalFormatting sqref="R43">
    <cfRule type="expression" dxfId="963" priority="736" stopIfTrue="1">
      <formula>COUNTA($A43)</formula>
    </cfRule>
  </conditionalFormatting>
  <conditionalFormatting sqref="R55">
    <cfRule type="expression" dxfId="962" priority="735" stopIfTrue="1">
      <formula>COUNTA($A55)</formula>
    </cfRule>
  </conditionalFormatting>
  <conditionalFormatting sqref="R63">
    <cfRule type="expression" dxfId="961" priority="734" stopIfTrue="1">
      <formula>COUNTA($A63)</formula>
    </cfRule>
  </conditionalFormatting>
  <conditionalFormatting sqref="R18">
    <cfRule type="expression" dxfId="960" priority="733" stopIfTrue="1">
      <formula>COUNTA($A18)</formula>
    </cfRule>
  </conditionalFormatting>
  <conditionalFormatting sqref="K17:K30">
    <cfRule type="expression" dxfId="959" priority="732" stopIfTrue="1">
      <formula>COUNTA($A17)</formula>
    </cfRule>
  </conditionalFormatting>
  <conditionalFormatting sqref="F48:F52">
    <cfRule type="expression" dxfId="958" priority="731" stopIfTrue="1">
      <formula>COUNTA($A48)</formula>
    </cfRule>
  </conditionalFormatting>
  <conditionalFormatting sqref="J44:K54">
    <cfRule type="expression" dxfId="957" priority="730" stopIfTrue="1">
      <formula>COUNTA($A44)</formula>
    </cfRule>
  </conditionalFormatting>
  <conditionalFormatting sqref="C57:D57">
    <cfRule type="expression" dxfId="956" priority="729" stopIfTrue="1">
      <formula>COUNTA($A57)</formula>
    </cfRule>
  </conditionalFormatting>
  <conditionalFormatting sqref="K57">
    <cfRule type="expression" dxfId="955" priority="728" stopIfTrue="1">
      <formula>COUNTA($A57)</formula>
    </cfRule>
  </conditionalFormatting>
  <conditionalFormatting sqref="J57">
    <cfRule type="expression" dxfId="954" priority="727" stopIfTrue="1">
      <formula>COUNTA($A57)</formula>
    </cfRule>
  </conditionalFormatting>
  <conditionalFormatting sqref="C59:C60">
    <cfRule type="expression" dxfId="953" priority="726" stopIfTrue="1">
      <formula>COUNTA($A59)</formula>
    </cfRule>
  </conditionalFormatting>
  <conditionalFormatting sqref="K59:K60">
    <cfRule type="expression" dxfId="952" priority="725" stopIfTrue="1">
      <formula>COUNTA($A59)</formula>
    </cfRule>
  </conditionalFormatting>
  <conditionalFormatting sqref="J59:J60">
    <cfRule type="expression" dxfId="951" priority="724" stopIfTrue="1">
      <formula>COUNTA($A59)</formula>
    </cfRule>
  </conditionalFormatting>
  <conditionalFormatting sqref="F16:F38 F48:F64">
    <cfRule type="expression" dxfId="950" priority="723" stopIfTrue="1">
      <formula>COUNTA($A16)</formula>
    </cfRule>
  </conditionalFormatting>
  <conditionalFormatting sqref="F36">
    <cfRule type="expression" dxfId="949" priority="722" stopIfTrue="1">
      <formula>COUNTA($A36)</formula>
    </cfRule>
  </conditionalFormatting>
  <conditionalFormatting sqref="F37">
    <cfRule type="expression" dxfId="948" priority="721" stopIfTrue="1">
      <formula>COUNTA($A37)</formula>
    </cfRule>
  </conditionalFormatting>
  <conditionalFormatting sqref="F37">
    <cfRule type="expression" dxfId="947" priority="720" stopIfTrue="1">
      <formula>COUNTA($A37)</formula>
    </cfRule>
  </conditionalFormatting>
  <conditionalFormatting sqref="F55">
    <cfRule type="expression" dxfId="945" priority="718" stopIfTrue="1">
      <formula>COUNTA($A55)</formula>
    </cfRule>
  </conditionalFormatting>
  <conditionalFormatting sqref="F63">
    <cfRule type="expression" dxfId="944" priority="717" stopIfTrue="1">
      <formula>COUNTA($A63)</formula>
    </cfRule>
  </conditionalFormatting>
  <conditionalFormatting sqref="F48:F52">
    <cfRule type="expression" dxfId="943" priority="716" stopIfTrue="1">
      <formula>COUNTA($A48)</formula>
    </cfRule>
  </conditionalFormatting>
  <conditionalFormatting sqref="F16:F38 F48:F64">
    <cfRule type="expression" dxfId="942" priority="715" stopIfTrue="1">
      <formula>COUNTA($A16)</formula>
    </cfRule>
  </conditionalFormatting>
  <conditionalFormatting sqref="F36">
    <cfRule type="expression" dxfId="941" priority="714" stopIfTrue="1">
      <formula>COUNTA($A36)</formula>
    </cfRule>
  </conditionalFormatting>
  <conditionalFormatting sqref="F37">
    <cfRule type="expression" dxfId="940" priority="713" stopIfTrue="1">
      <formula>COUNTA($A37)</formula>
    </cfRule>
  </conditionalFormatting>
  <conditionalFormatting sqref="F37">
    <cfRule type="expression" dxfId="939" priority="712" stopIfTrue="1">
      <formula>COUNTA($A37)</formula>
    </cfRule>
  </conditionalFormatting>
  <conditionalFormatting sqref="F55">
    <cfRule type="expression" dxfId="937" priority="710" stopIfTrue="1">
      <formula>COUNTA($A55)</formula>
    </cfRule>
  </conditionalFormatting>
  <conditionalFormatting sqref="F63">
    <cfRule type="expression" dxfId="936" priority="709" stopIfTrue="1">
      <formula>COUNTA($A63)</formula>
    </cfRule>
  </conditionalFormatting>
  <conditionalFormatting sqref="F48:F52">
    <cfRule type="expression" dxfId="935" priority="708" stopIfTrue="1">
      <formula>COUNTA($A48)</formula>
    </cfRule>
  </conditionalFormatting>
  <conditionalFormatting sqref="K33:K35">
    <cfRule type="expression" dxfId="934" priority="707" stopIfTrue="1">
      <formula>COUNTA($A33)</formula>
    </cfRule>
  </conditionalFormatting>
  <conditionalFormatting sqref="K33:K35">
    <cfRule type="expression" dxfId="933" priority="706" stopIfTrue="1">
      <formula>COUNTA($A33)</formula>
    </cfRule>
  </conditionalFormatting>
  <conditionalFormatting sqref="A54:A55 C54 C55:E55 A14:K14 A18 G54:K55 A16 C16:D16 G16:K16 A44:A45 C44:E45 I44:K45 E60:F64 A65:K66 B60:B64 G19:J24 A27:A35 G31:K36 B16:B35 C29:D35 E16:F35 A57:K58 M60:R60 M61:Q64 M65:R67 A48:A50 C48:D50 S60:S66 E43 J41:J42 K41 E46:E54 H50:J50 E34:E36 U16:U24 F17:F38 E56:E59 U50:U64 F48:F64 I48:J49 D27:D28 G29:J30 G25:I28 U29:U37">
    <cfRule type="expression" dxfId="932" priority="705" stopIfTrue="1">
      <formula>COUNTA($A14)</formula>
    </cfRule>
  </conditionalFormatting>
  <conditionalFormatting sqref="A36:F36">
    <cfRule type="expression" dxfId="931" priority="704" stopIfTrue="1">
      <formula>COUNTA($A36)</formula>
    </cfRule>
  </conditionalFormatting>
  <conditionalFormatting sqref="K46:K47">
    <cfRule type="expression" dxfId="930" priority="703" stopIfTrue="1">
      <formula>COUNTA($A46)</formula>
    </cfRule>
  </conditionalFormatting>
  <conditionalFormatting sqref="A46:A47 C46:D47 I46:J47">
    <cfRule type="expression" dxfId="929" priority="702" stopIfTrue="1">
      <formula>COUNTA($A46)</formula>
    </cfRule>
  </conditionalFormatting>
  <conditionalFormatting sqref="K48:K50">
    <cfRule type="expression" dxfId="928" priority="701" stopIfTrue="1">
      <formula>COUNTA($A48)</formula>
    </cfRule>
  </conditionalFormatting>
  <conditionalFormatting sqref="K15">
    <cfRule type="expression" dxfId="927" priority="700" stopIfTrue="1">
      <formula>COUNTA($A15)</formula>
    </cfRule>
  </conditionalFormatting>
  <conditionalFormatting sqref="S60">
    <cfRule type="expression" dxfId="926" priority="699" stopIfTrue="1">
      <formula>COUNTA($A60)</formula>
    </cfRule>
  </conditionalFormatting>
  <conditionalFormatting sqref="K60">
    <cfRule type="expression" dxfId="925" priority="698" stopIfTrue="1">
      <formula>COUNTA($A60)</formula>
    </cfRule>
  </conditionalFormatting>
  <conditionalFormatting sqref="G60">
    <cfRule type="expression" dxfId="924" priority="697" stopIfTrue="1">
      <formula>COUNTA($A60)</formula>
    </cfRule>
  </conditionalFormatting>
  <conditionalFormatting sqref="A43 C43:D43 I43:J43">
    <cfRule type="expression" dxfId="923" priority="696" stopIfTrue="1">
      <formula>COUNTA($A43)</formula>
    </cfRule>
  </conditionalFormatting>
  <conditionalFormatting sqref="K43">
    <cfRule type="expression" dxfId="922" priority="695" stopIfTrue="1">
      <formula>COUNTA($A43)</formula>
    </cfRule>
  </conditionalFormatting>
  <conditionalFormatting sqref="G15:I15">
    <cfRule type="expression" dxfId="921" priority="694" stopIfTrue="1">
      <formula>COUNTA($A15)</formula>
    </cfRule>
  </conditionalFormatting>
  <conditionalFormatting sqref="A15:F15">
    <cfRule type="expression" dxfId="920" priority="693" stopIfTrue="1">
      <formula>COUNTA($A15)</formula>
    </cfRule>
  </conditionalFormatting>
  <conditionalFormatting sqref="J15">
    <cfRule type="expression" dxfId="919" priority="692" stopIfTrue="1">
      <formula>COUNTA($A15)</formula>
    </cfRule>
  </conditionalFormatting>
  <conditionalFormatting sqref="S15">
    <cfRule type="expression" dxfId="918" priority="691" stopIfTrue="1">
      <formula>COUNTA($A15)</formula>
    </cfRule>
  </conditionalFormatting>
  <conditionalFormatting sqref="K61:K62">
    <cfRule type="expression" dxfId="917" priority="690" stopIfTrue="1">
      <formula>COUNTA($A61)</formula>
    </cfRule>
  </conditionalFormatting>
  <conditionalFormatting sqref="K63:K64">
    <cfRule type="expression" dxfId="916" priority="689" stopIfTrue="1">
      <formula>COUNTA($A63)</formula>
    </cfRule>
  </conditionalFormatting>
  <conditionalFormatting sqref="A63:A64 C63:D64 H63:J64">
    <cfRule type="expression" dxfId="915" priority="688" stopIfTrue="1">
      <formula>COUNTA($A63)</formula>
    </cfRule>
  </conditionalFormatting>
  <conditionalFormatting sqref="G63:G64">
    <cfRule type="expression" dxfId="914" priority="687" stopIfTrue="1">
      <formula>COUNTA($A63)</formula>
    </cfRule>
  </conditionalFormatting>
  <conditionalFormatting sqref="G61:G62">
    <cfRule type="expression" dxfId="913" priority="686" stopIfTrue="1">
      <formula>COUNTA($A61)</formula>
    </cfRule>
  </conditionalFormatting>
  <conditionalFormatting sqref="A61:A62 C61:D62 H61:J62">
    <cfRule type="expression" dxfId="912" priority="685" stopIfTrue="1">
      <formula>COUNTA($A61)</formula>
    </cfRule>
  </conditionalFormatting>
  <conditionalFormatting sqref="S61:S62">
    <cfRule type="expression" dxfId="911" priority="684" stopIfTrue="1">
      <formula>COUNTA($A61)</formula>
    </cfRule>
  </conditionalFormatting>
  <conditionalFormatting sqref="A60 C60:D60 H60:J60">
    <cfRule type="expression" dxfId="910" priority="683" stopIfTrue="1">
      <formula>COUNTA($A60)</formula>
    </cfRule>
  </conditionalFormatting>
  <conditionalFormatting sqref="E52:E53">
    <cfRule type="expression" dxfId="909" priority="682" stopIfTrue="1">
      <formula>COUNTA($A52)</formula>
    </cfRule>
  </conditionalFormatting>
  <conditionalFormatting sqref="S52:S53">
    <cfRule type="expression" dxfId="908" priority="681" stopIfTrue="1">
      <formula>COUNTA($A52)</formula>
    </cfRule>
  </conditionalFormatting>
  <conditionalFormatting sqref="B52:B58">
    <cfRule type="expression" dxfId="907" priority="680" stopIfTrue="1">
      <formula>COUNTA($A52)</formula>
    </cfRule>
  </conditionalFormatting>
  <conditionalFormatting sqref="A52:A53 C52:D53 H52:J53">
    <cfRule type="expression" dxfId="906" priority="679" stopIfTrue="1">
      <formula>COUNTA($A52)</formula>
    </cfRule>
  </conditionalFormatting>
  <conditionalFormatting sqref="K52:K53">
    <cfRule type="expression" dxfId="905" priority="678" stopIfTrue="1">
      <formula>COUNTA($A52)</formula>
    </cfRule>
  </conditionalFormatting>
  <conditionalFormatting sqref="G52:G53">
    <cfRule type="expression" dxfId="904" priority="677" stopIfTrue="1">
      <formula>COUNTA($A52)</formula>
    </cfRule>
  </conditionalFormatting>
  <conditionalFormatting sqref="D54">
    <cfRule type="expression" dxfId="903" priority="676" stopIfTrue="1">
      <formula>COUNTA($A54)</formula>
    </cfRule>
  </conditionalFormatting>
  <conditionalFormatting sqref="A56 C56:E56 G56:K56 G57:G58 E57:E58">
    <cfRule type="expression" dxfId="902" priority="675" stopIfTrue="1">
      <formula>COUNTA($A56)</formula>
    </cfRule>
  </conditionalFormatting>
  <conditionalFormatting sqref="R61:R64">
    <cfRule type="expression" dxfId="901" priority="674" stopIfTrue="1">
      <formula>COUNTA($A61)</formula>
    </cfRule>
  </conditionalFormatting>
  <conditionalFormatting sqref="A17 C17:D17 G17:J17 S17">
    <cfRule type="expression" dxfId="900" priority="673" stopIfTrue="1">
      <formula>COUNTA($A17)</formula>
    </cfRule>
  </conditionalFormatting>
  <conditionalFormatting sqref="A19:A26 C19:D24 D25:D26">
    <cfRule type="expression" dxfId="899" priority="672" stopIfTrue="1">
      <formula>COUNTA($A19)</formula>
    </cfRule>
  </conditionalFormatting>
  <conditionalFormatting sqref="A21 C21:D21">
    <cfRule type="expression" dxfId="898" priority="671" stopIfTrue="1">
      <formula>COUNTA($A21)</formula>
    </cfRule>
  </conditionalFormatting>
  <conditionalFormatting sqref="E21">
    <cfRule type="expression" dxfId="897" priority="670" stopIfTrue="1">
      <formula>COUNTA($A21)</formula>
    </cfRule>
  </conditionalFormatting>
  <conditionalFormatting sqref="E21">
    <cfRule type="expression" dxfId="896" priority="669" stopIfTrue="1">
      <formula>COUNTA($A21)</formula>
    </cfRule>
  </conditionalFormatting>
  <conditionalFormatting sqref="S51">
    <cfRule type="expression" dxfId="895" priority="668" stopIfTrue="1">
      <formula>COUNTA($A51)</formula>
    </cfRule>
  </conditionalFormatting>
  <conditionalFormatting sqref="H21">
    <cfRule type="expression" dxfId="894" priority="667" stopIfTrue="1">
      <formula>COUNTA($A21)</formula>
    </cfRule>
  </conditionalFormatting>
  <conditionalFormatting sqref="E21">
    <cfRule type="expression" dxfId="893" priority="666" stopIfTrue="1">
      <formula>COUNTA($A21)</formula>
    </cfRule>
  </conditionalFormatting>
  <conditionalFormatting sqref="S17">
    <cfRule type="expression" dxfId="892" priority="665" stopIfTrue="1">
      <formula>COUNTA($A17)</formula>
    </cfRule>
  </conditionalFormatting>
  <conditionalFormatting sqref="S59">
    <cfRule type="expression" dxfId="891" priority="664" stopIfTrue="1">
      <formula>COUNTA($A59)</formula>
    </cfRule>
  </conditionalFormatting>
  <conditionalFormatting sqref="J51">
    <cfRule type="expression" dxfId="890" priority="663" stopIfTrue="1">
      <formula>COUNTA($A51)</formula>
    </cfRule>
  </conditionalFormatting>
  <conditionalFormatting sqref="J59">
    <cfRule type="expression" dxfId="889" priority="662" stopIfTrue="1">
      <formula>COUNTA($A59)</formula>
    </cfRule>
  </conditionalFormatting>
  <conditionalFormatting sqref="K51">
    <cfRule type="expression" dxfId="888" priority="661" stopIfTrue="1">
      <formula>COUNTA($A51)</formula>
    </cfRule>
  </conditionalFormatting>
  <conditionalFormatting sqref="F51:I51">
    <cfRule type="expression" dxfId="887" priority="660" stopIfTrue="1">
      <formula>COUNTA($A51)</formula>
    </cfRule>
  </conditionalFormatting>
  <conditionalFormatting sqref="A51:H51">
    <cfRule type="expression" dxfId="886" priority="659" stopIfTrue="1">
      <formula>COUNTA($A51)</formula>
    </cfRule>
  </conditionalFormatting>
  <conditionalFormatting sqref="S51">
    <cfRule type="expression" dxfId="885" priority="658" stopIfTrue="1">
      <formula>COUNTA($A51)</formula>
    </cfRule>
  </conditionalFormatting>
  <conditionalFormatting sqref="S59">
    <cfRule type="expression" dxfId="884" priority="657" stopIfTrue="1">
      <formula>COUNTA($A59)</formula>
    </cfRule>
  </conditionalFormatting>
  <conditionalFormatting sqref="K59">
    <cfRule type="expression" dxfId="883" priority="656" stopIfTrue="1">
      <formula>COUNTA($A59)</formula>
    </cfRule>
  </conditionalFormatting>
  <conditionalFormatting sqref="F59:I59">
    <cfRule type="expression" dxfId="882" priority="655" stopIfTrue="1">
      <formula>COUNTA($A59)</formula>
    </cfRule>
  </conditionalFormatting>
  <conditionalFormatting sqref="A59:H59">
    <cfRule type="expression" dxfId="881" priority="654" stopIfTrue="1">
      <formula>COUNTA($A59)</formula>
    </cfRule>
  </conditionalFormatting>
  <conditionalFormatting sqref="K67">
    <cfRule type="expression" dxfId="880" priority="653" stopIfTrue="1">
      <formula>COUNTA($A67)</formula>
    </cfRule>
  </conditionalFormatting>
  <conditionalFormatting sqref="S67">
    <cfRule type="expression" dxfId="878" priority="651" stopIfTrue="1">
      <formula>COUNTA($A67)</formula>
    </cfRule>
  </conditionalFormatting>
  <conditionalFormatting sqref="C18:D18 H18:J18">
    <cfRule type="expression" dxfId="877" priority="650" stopIfTrue="1">
      <formula>COUNTA($A18)</formula>
    </cfRule>
  </conditionalFormatting>
  <conditionalFormatting sqref="G67:I67">
    <cfRule type="expression" dxfId="876" priority="649" stopIfTrue="1">
      <formula>COUNTA($A67)</formula>
    </cfRule>
  </conditionalFormatting>
  <conditionalFormatting sqref="A67:F67">
    <cfRule type="expression" dxfId="875" priority="648" stopIfTrue="1">
      <formula>COUNTA($A67)</formula>
    </cfRule>
  </conditionalFormatting>
  <conditionalFormatting sqref="J67">
    <cfRule type="expression" dxfId="874" priority="647" stopIfTrue="1">
      <formula>COUNTA($A67)</formula>
    </cfRule>
  </conditionalFormatting>
  <conditionalFormatting sqref="S67">
    <cfRule type="expression" dxfId="873" priority="646" stopIfTrue="1">
      <formula>COUNTA($A67)</formula>
    </cfRule>
  </conditionalFormatting>
  <conditionalFormatting sqref="G18">
    <cfRule type="expression" dxfId="872" priority="645" stopIfTrue="1">
      <formula>COUNTA($A18)</formula>
    </cfRule>
  </conditionalFormatting>
  <conditionalFormatting sqref="E18">
    <cfRule type="expression" dxfId="871" priority="644" stopIfTrue="1">
      <formula>COUNTA($A18)</formula>
    </cfRule>
  </conditionalFormatting>
  <conditionalFormatting sqref="E18">
    <cfRule type="expression" dxfId="870" priority="643" stopIfTrue="1">
      <formula>COUNTA($A18)</formula>
    </cfRule>
  </conditionalFormatting>
  <conditionalFormatting sqref="E18">
    <cfRule type="expression" dxfId="869" priority="642" stopIfTrue="1">
      <formula>COUNTA($A18)</formula>
    </cfRule>
  </conditionalFormatting>
  <conditionalFormatting sqref="E18">
    <cfRule type="expression" dxfId="868" priority="641" stopIfTrue="1">
      <formula>COUNTA($A18)</formula>
    </cfRule>
  </conditionalFormatting>
  <conditionalFormatting sqref="E18">
    <cfRule type="expression" dxfId="867" priority="640" stopIfTrue="1">
      <formula>COUNTA($A18)</formula>
    </cfRule>
  </conditionalFormatting>
  <conditionalFormatting sqref="U50 U54:U55 U57:U58 U14 U65:U66">
    <cfRule type="expression" dxfId="866" priority="639" stopIfTrue="1">
      <formula>COUNTA($A14)</formula>
    </cfRule>
  </conditionalFormatting>
  <conditionalFormatting sqref="U36">
    <cfRule type="expression" dxfId="865" priority="638" stopIfTrue="1">
      <formula>COUNTA($A36)</formula>
    </cfRule>
  </conditionalFormatting>
  <conditionalFormatting sqref="U15">
    <cfRule type="expression" dxfId="863" priority="636" stopIfTrue="1">
      <formula>COUNTA($A15)</formula>
    </cfRule>
  </conditionalFormatting>
  <conditionalFormatting sqref="U63:U64">
    <cfRule type="expression" dxfId="862" priority="635" stopIfTrue="1">
      <formula>COUNTA($A63)</formula>
    </cfRule>
  </conditionalFormatting>
  <conditionalFormatting sqref="U61:U62">
    <cfRule type="expression" dxfId="861" priority="634" stopIfTrue="1">
      <formula>COUNTA($A61)</formula>
    </cfRule>
  </conditionalFormatting>
  <conditionalFormatting sqref="U60">
    <cfRule type="expression" dxfId="860" priority="633" stopIfTrue="1">
      <formula>COUNTA($A60)</formula>
    </cfRule>
  </conditionalFormatting>
  <conditionalFormatting sqref="U52:U53">
    <cfRule type="expression" dxfId="859" priority="632" stopIfTrue="1">
      <formula>COUNTA($A52)</formula>
    </cfRule>
  </conditionalFormatting>
  <conditionalFormatting sqref="U56">
    <cfRule type="expression" dxfId="858" priority="631" stopIfTrue="1">
      <formula>COUNTA($A56)</formula>
    </cfRule>
  </conditionalFormatting>
  <conditionalFormatting sqref="U17">
    <cfRule type="expression" dxfId="857" priority="630" stopIfTrue="1">
      <formula>COUNTA($A17)</formula>
    </cfRule>
  </conditionalFormatting>
  <conditionalFormatting sqref="U21">
    <cfRule type="expression" dxfId="856" priority="629" stopIfTrue="1">
      <formula>COUNTA($A21)</formula>
    </cfRule>
  </conditionalFormatting>
  <conditionalFormatting sqref="U21">
    <cfRule type="expression" dxfId="855" priority="628" stopIfTrue="1">
      <formula>COUNTA($A21)</formula>
    </cfRule>
  </conditionalFormatting>
  <conditionalFormatting sqref="U51">
    <cfRule type="expression" dxfId="854" priority="627" stopIfTrue="1">
      <formula>COUNTA($A51)</formula>
    </cfRule>
  </conditionalFormatting>
  <conditionalFormatting sqref="U59">
    <cfRule type="expression" dxfId="853" priority="626" stopIfTrue="1">
      <formula>COUNTA($A59)</formula>
    </cfRule>
  </conditionalFormatting>
  <conditionalFormatting sqref="U67">
    <cfRule type="expression" dxfId="852" priority="625" stopIfTrue="1">
      <formula>COUNTA($A67)</formula>
    </cfRule>
  </conditionalFormatting>
  <conditionalFormatting sqref="U18">
    <cfRule type="expression" dxfId="851" priority="624" stopIfTrue="1">
      <formula>COUNTA($A18)</formula>
    </cfRule>
  </conditionalFormatting>
  <conditionalFormatting sqref="K17:K30">
    <cfRule type="expression" dxfId="850" priority="623" stopIfTrue="1">
      <formula>COUNTA($A17)</formula>
    </cfRule>
  </conditionalFormatting>
  <conditionalFormatting sqref="F52:F56">
    <cfRule type="expression" dxfId="849" priority="622" stopIfTrue="1">
      <formula>COUNTA($A52)</formula>
    </cfRule>
  </conditionalFormatting>
  <conditionalFormatting sqref="J52:K58">
    <cfRule type="expression" dxfId="848" priority="621" stopIfTrue="1">
      <formula>COUNTA($A52)</formula>
    </cfRule>
  </conditionalFormatting>
  <conditionalFormatting sqref="C61:D61">
    <cfRule type="expression" dxfId="847" priority="620" stopIfTrue="1">
      <formula>COUNTA($A61)</formula>
    </cfRule>
  </conditionalFormatting>
  <conditionalFormatting sqref="K61">
    <cfRule type="expression" dxfId="846" priority="619" stopIfTrue="1">
      <formula>COUNTA($A61)</formula>
    </cfRule>
  </conditionalFormatting>
  <conditionalFormatting sqref="J61">
    <cfRule type="expression" dxfId="845" priority="618" stopIfTrue="1">
      <formula>COUNTA($A61)</formula>
    </cfRule>
  </conditionalFormatting>
  <conditionalFormatting sqref="C63:C64">
    <cfRule type="expression" dxfId="844" priority="617" stopIfTrue="1">
      <formula>COUNTA($A63)</formula>
    </cfRule>
  </conditionalFormatting>
  <conditionalFormatting sqref="K63:K64">
    <cfRule type="expression" dxfId="843" priority="616" stopIfTrue="1">
      <formula>COUNTA($A63)</formula>
    </cfRule>
  </conditionalFormatting>
  <conditionalFormatting sqref="J63:J64">
    <cfRule type="expression" dxfId="842" priority="615" stopIfTrue="1">
      <formula>COUNTA($A63)</formula>
    </cfRule>
  </conditionalFormatting>
  <conditionalFormatting sqref="G38">
    <cfRule type="expression" dxfId="841" priority="614" stopIfTrue="1">
      <formula>COUNTA($A44)</formula>
    </cfRule>
  </conditionalFormatting>
  <conditionalFormatting sqref="B38:D38 B39:B49">
    <cfRule type="expression" dxfId="840" priority="613" stopIfTrue="1">
      <formula>COUNTA($A38)</formula>
    </cfRule>
  </conditionalFormatting>
  <conditionalFormatting sqref="J38">
    <cfRule type="expression" dxfId="839" priority="612" stopIfTrue="1">
      <formula>COUNTA($A38)</formula>
    </cfRule>
  </conditionalFormatting>
  <conditionalFormatting sqref="F57:F58">
    <cfRule type="expression" dxfId="838" priority="611" stopIfTrue="1">
      <formula>COUNTA($A57)</formula>
    </cfRule>
  </conditionalFormatting>
  <conditionalFormatting sqref="F52:F56">
    <cfRule type="expression" dxfId="837" priority="610" stopIfTrue="1">
      <formula>COUNTA($A52)</formula>
    </cfRule>
  </conditionalFormatting>
  <conditionalFormatting sqref="F57:F58">
    <cfRule type="expression" dxfId="836" priority="609" stopIfTrue="1">
      <formula>COUNTA($A57)</formula>
    </cfRule>
  </conditionalFormatting>
  <conditionalFormatting sqref="F52:F56">
    <cfRule type="expression" dxfId="835" priority="608" stopIfTrue="1">
      <formula>COUNTA($A52)</formula>
    </cfRule>
  </conditionalFormatting>
  <conditionalFormatting sqref="F57:F58">
    <cfRule type="expression" dxfId="834" priority="607" stopIfTrue="1">
      <formula>COUNTA($A57)</formula>
    </cfRule>
  </conditionalFormatting>
  <conditionalFormatting sqref="F52:F56">
    <cfRule type="expression" dxfId="833" priority="606" stopIfTrue="1">
      <formula>COUNTA($A52)</formula>
    </cfRule>
  </conditionalFormatting>
  <conditionalFormatting sqref="F57:F58">
    <cfRule type="expression" dxfId="832" priority="605" stopIfTrue="1">
      <formula>COUNTA($A57)</formula>
    </cfRule>
  </conditionalFormatting>
  <conditionalFormatting sqref="F52:F56">
    <cfRule type="expression" dxfId="831" priority="604" stopIfTrue="1">
      <formula>COUNTA($A52)</formula>
    </cfRule>
  </conditionalFormatting>
  <conditionalFormatting sqref="F57:F58">
    <cfRule type="expression" dxfId="830" priority="603" stopIfTrue="1">
      <formula>COUNTA($A57)</formula>
    </cfRule>
  </conditionalFormatting>
  <conditionalFormatting sqref="F52:F56">
    <cfRule type="expression" dxfId="829" priority="602" stopIfTrue="1">
      <formula>COUNTA($A52)</formula>
    </cfRule>
  </conditionalFormatting>
  <conditionalFormatting sqref="F16:F38 F48:F64">
    <cfRule type="expression" dxfId="828" priority="601" stopIfTrue="1">
      <formula>COUNTA($A16)</formula>
    </cfRule>
  </conditionalFormatting>
  <conditionalFormatting sqref="F36">
    <cfRule type="expression" dxfId="827" priority="600" stopIfTrue="1">
      <formula>COUNTA($A36)</formula>
    </cfRule>
  </conditionalFormatting>
  <conditionalFormatting sqref="C18">
    <cfRule type="expression" dxfId="826" priority="599" stopIfTrue="1">
      <formula>COUNTA($A18)</formula>
    </cfRule>
  </conditionalFormatting>
  <conditionalFormatting sqref="J18">
    <cfRule type="expression" dxfId="825" priority="598" stopIfTrue="1">
      <formula>COUNTA($A18)</formula>
    </cfRule>
  </conditionalFormatting>
  <conditionalFormatting sqref="B33:K35">
    <cfRule type="expression" dxfId="824" priority="597" stopIfTrue="1">
      <formula>COUNTA($A33)</formula>
    </cfRule>
  </conditionalFormatting>
  <conditionalFormatting sqref="F33:F35">
    <cfRule type="expression" dxfId="823" priority="596" stopIfTrue="1">
      <formula>COUNTA($A33)</formula>
    </cfRule>
  </conditionalFormatting>
  <conditionalFormatting sqref="F33:F35">
    <cfRule type="expression" dxfId="822" priority="595" stopIfTrue="1">
      <formula>COUNTA($A33)</formula>
    </cfRule>
  </conditionalFormatting>
  <conditionalFormatting sqref="M33:M35">
    <cfRule type="expression" dxfId="821" priority="594" stopIfTrue="1">
      <formula>COUNTA($A33)</formula>
    </cfRule>
  </conditionalFormatting>
  <conditionalFormatting sqref="C60">
    <cfRule type="expression" dxfId="820" priority="593" stopIfTrue="1">
      <formula>COUNTA($A60)</formula>
    </cfRule>
  </conditionalFormatting>
  <conditionalFormatting sqref="J60">
    <cfRule type="expression" dxfId="819" priority="592" stopIfTrue="1">
      <formula>COUNTA($A60)</formula>
    </cfRule>
  </conditionalFormatting>
  <conditionalFormatting sqref="C44:E45 I44:K45 C48:D49 C38:F38 B38:B49 H38:J38 E43 J41:J42 K38:K41 E46:E49 F48:F49 G38:G49 I48:J49 C39:E42 I39:I42 H39:H49">
    <cfRule type="expression" dxfId="818" priority="591" stopIfTrue="1">
      <formula>COUNTA($A38)</formula>
    </cfRule>
  </conditionalFormatting>
  <conditionalFormatting sqref="K46:K47">
    <cfRule type="expression" dxfId="817" priority="590" stopIfTrue="1">
      <formula>COUNTA($A46)</formula>
    </cfRule>
  </conditionalFormatting>
  <conditionalFormatting sqref="C46:D47 I46:J47">
    <cfRule type="expression" dxfId="816" priority="589" stopIfTrue="1">
      <formula>COUNTA($A46)</formula>
    </cfRule>
  </conditionalFormatting>
  <conditionalFormatting sqref="K48:K49">
    <cfRule type="expression" dxfId="815" priority="588" stopIfTrue="1">
      <formula>COUNTA($A48)</formula>
    </cfRule>
  </conditionalFormatting>
  <conditionalFormatting sqref="C43:D43 I43:J43">
    <cfRule type="expression" dxfId="814" priority="587" stopIfTrue="1">
      <formula>COUNTA($A43)</formula>
    </cfRule>
  </conditionalFormatting>
  <conditionalFormatting sqref="K43">
    <cfRule type="expression" dxfId="813" priority="586" stopIfTrue="1">
      <formula>COUNTA($A43)</formula>
    </cfRule>
  </conditionalFormatting>
  <conditionalFormatting sqref="G38">
    <cfRule type="expression" dxfId="812" priority="585" stopIfTrue="1">
      <formula>COUNTA($A44)</formula>
    </cfRule>
  </conditionalFormatting>
  <conditionalFormatting sqref="B38:D38 B39:B49">
    <cfRule type="expression" dxfId="811" priority="584" stopIfTrue="1">
      <formula>COUNTA($A38)</formula>
    </cfRule>
  </conditionalFormatting>
  <conditionalFormatting sqref="J38">
    <cfRule type="expression" dxfId="810" priority="583" stopIfTrue="1">
      <formula>COUNTA($A38)</formula>
    </cfRule>
  </conditionalFormatting>
  <conditionalFormatting sqref="M42 B42:E42 G42 I42:J42">
    <cfRule type="expression" dxfId="809" priority="582" stopIfTrue="1">
      <formula>COUNTA($A42)</formula>
    </cfRule>
  </conditionalFormatting>
  <conditionalFormatting sqref="B42">
    <cfRule type="expression" dxfId="808" priority="581" stopIfTrue="1">
      <formula>COUNTA($A42)</formula>
    </cfRule>
  </conditionalFormatting>
  <conditionalFormatting sqref="G42">
    <cfRule type="expression" dxfId="807" priority="579" stopIfTrue="1">
      <formula>COUNTA($A42)</formula>
    </cfRule>
  </conditionalFormatting>
  <conditionalFormatting sqref="D42 I42:J42">
    <cfRule type="expression" dxfId="806" priority="578" stopIfTrue="1">
      <formula>COUNTA($A42)</formula>
    </cfRule>
  </conditionalFormatting>
  <conditionalFormatting sqref="N16:N32">
    <cfRule type="expression" dxfId="805" priority="577" stopIfTrue="1">
      <formula>COUNTA($A16)</formula>
    </cfRule>
  </conditionalFormatting>
  <conditionalFormatting sqref="M16:M32">
    <cfRule type="expression" dxfId="804" priority="576" stopIfTrue="1">
      <formula>COUNTA($A16)</formula>
    </cfRule>
  </conditionalFormatting>
  <conditionalFormatting sqref="M38:M48">
    <cfRule type="expression" dxfId="803" priority="575" stopIfTrue="1">
      <formula>COUNTA($A38)</formula>
    </cfRule>
  </conditionalFormatting>
  <conditionalFormatting sqref="M42">
    <cfRule type="expression" dxfId="802" priority="574" stopIfTrue="1">
      <formula>COUNTA($A42)</formula>
    </cfRule>
  </conditionalFormatting>
  <conditionalFormatting sqref="M42">
    <cfRule type="expression" dxfId="801" priority="573" stopIfTrue="1">
      <formula>COUNTA($A42)</formula>
    </cfRule>
  </conditionalFormatting>
  <conditionalFormatting sqref="M52:M58">
    <cfRule type="expression" dxfId="800" priority="572" stopIfTrue="1">
      <formula>COUNTA($A52)</formula>
    </cfRule>
  </conditionalFormatting>
  <conditionalFormatting sqref="M60:M64">
    <cfRule type="expression" dxfId="799" priority="571" stopIfTrue="1">
      <formula>COUNTA($A60)</formula>
    </cfRule>
  </conditionalFormatting>
  <conditionalFormatting sqref="M16:M32">
    <cfRule type="expression" dxfId="798" priority="570" stopIfTrue="1">
      <formula>COUNTA($A16)</formula>
    </cfRule>
  </conditionalFormatting>
  <conditionalFormatting sqref="M38:M48">
    <cfRule type="expression" dxfId="797" priority="569" stopIfTrue="1">
      <formula>COUNTA($A38)</formula>
    </cfRule>
  </conditionalFormatting>
  <conditionalFormatting sqref="M42">
    <cfRule type="expression" dxfId="796" priority="568" stopIfTrue="1">
      <formula>COUNTA($A42)</formula>
    </cfRule>
  </conditionalFormatting>
  <conditionalFormatting sqref="M42">
    <cfRule type="expression" dxfId="795" priority="567" stopIfTrue="1">
      <formula>COUNTA($A42)</formula>
    </cfRule>
  </conditionalFormatting>
  <conditionalFormatting sqref="M52:M58">
    <cfRule type="expression" dxfId="794" priority="566" stopIfTrue="1">
      <formula>COUNTA($A52)</formula>
    </cfRule>
  </conditionalFormatting>
  <conditionalFormatting sqref="M60:M64">
    <cfRule type="expression" dxfId="793" priority="565" stopIfTrue="1">
      <formula>COUNTA($A60)</formula>
    </cfRule>
  </conditionalFormatting>
  <conditionalFormatting sqref="M16:M32">
    <cfRule type="expression" dxfId="792" priority="564" stopIfTrue="1">
      <formula>COUNTA($A16)</formula>
    </cfRule>
  </conditionalFormatting>
  <conditionalFormatting sqref="M38:M48">
    <cfRule type="expression" dxfId="791" priority="563" stopIfTrue="1">
      <formula>COUNTA($A38)</formula>
    </cfRule>
  </conditionalFormatting>
  <conditionalFormatting sqref="M42">
    <cfRule type="expression" dxfId="790" priority="562" stopIfTrue="1">
      <formula>COUNTA($A42)</formula>
    </cfRule>
  </conditionalFormatting>
  <conditionalFormatting sqref="M42">
    <cfRule type="expression" dxfId="789" priority="561" stopIfTrue="1">
      <formula>COUNTA($A42)</formula>
    </cfRule>
  </conditionalFormatting>
  <conditionalFormatting sqref="M52:M58">
    <cfRule type="expression" dxfId="788" priority="560" stopIfTrue="1">
      <formula>COUNTA($A52)</formula>
    </cfRule>
  </conditionalFormatting>
  <conditionalFormatting sqref="M60:M64">
    <cfRule type="expression" dxfId="787" priority="559" stopIfTrue="1">
      <formula>COUNTA($A60)</formula>
    </cfRule>
  </conditionalFormatting>
  <conditionalFormatting sqref="M16:M32">
    <cfRule type="expression" dxfId="786" priority="558" stopIfTrue="1">
      <formula>COUNTA($A16)</formula>
    </cfRule>
  </conditionalFormatting>
  <conditionalFormatting sqref="M38:M48">
    <cfRule type="expression" dxfId="785" priority="557" stopIfTrue="1">
      <formula>COUNTA($A38)</formula>
    </cfRule>
  </conditionalFormatting>
  <conditionalFormatting sqref="M42">
    <cfRule type="expression" dxfId="784" priority="556" stopIfTrue="1">
      <formula>COUNTA($A42)</formula>
    </cfRule>
  </conditionalFormatting>
  <conditionalFormatting sqref="M42">
    <cfRule type="expression" dxfId="783" priority="555" stopIfTrue="1">
      <formula>COUNTA($A42)</formula>
    </cfRule>
  </conditionalFormatting>
  <conditionalFormatting sqref="M52:M58">
    <cfRule type="expression" dxfId="782" priority="554" stopIfTrue="1">
      <formula>COUNTA($A52)</formula>
    </cfRule>
  </conditionalFormatting>
  <conditionalFormatting sqref="M60:M64">
    <cfRule type="expression" dxfId="781" priority="553" stopIfTrue="1">
      <formula>COUNTA($A60)</formula>
    </cfRule>
  </conditionalFormatting>
  <conditionalFormatting sqref="M16:M32">
    <cfRule type="expression" dxfId="780" priority="552" stopIfTrue="1">
      <formula>COUNTA($A16)</formula>
    </cfRule>
  </conditionalFormatting>
  <conditionalFormatting sqref="M38:M48">
    <cfRule type="expression" dxfId="779" priority="551" stopIfTrue="1">
      <formula>COUNTA($A38)</formula>
    </cfRule>
  </conditionalFormatting>
  <conditionalFormatting sqref="M42">
    <cfRule type="expression" dxfId="778" priority="550" stopIfTrue="1">
      <formula>COUNTA($A42)</formula>
    </cfRule>
  </conditionalFormatting>
  <conditionalFormatting sqref="M42">
    <cfRule type="expression" dxfId="777" priority="549" stopIfTrue="1">
      <formula>COUNTA($A42)</formula>
    </cfRule>
  </conditionalFormatting>
  <conditionalFormatting sqref="M52:M58">
    <cfRule type="expression" dxfId="776" priority="548" stopIfTrue="1">
      <formula>COUNTA($A52)</formula>
    </cfRule>
  </conditionalFormatting>
  <conditionalFormatting sqref="M60">
    <cfRule type="expression" dxfId="775" priority="547" stopIfTrue="1">
      <formula>COUNTA($A60)</formula>
    </cfRule>
  </conditionalFormatting>
  <conditionalFormatting sqref="M61:M64">
    <cfRule type="expression" dxfId="774" priority="546" stopIfTrue="1">
      <formula>COUNTA($A61)</formula>
    </cfRule>
  </conditionalFormatting>
  <conditionalFormatting sqref="R34:R35 A34:K35 M34:P35">
    <cfRule type="expression" dxfId="773" priority="545" stopIfTrue="1">
      <formula>COUNTA($A34)</formula>
    </cfRule>
  </conditionalFormatting>
  <conditionalFormatting sqref="F34:F35">
    <cfRule type="expression" dxfId="772" priority="544" stopIfTrue="1">
      <formula>COUNTA($A34)</formula>
    </cfRule>
  </conditionalFormatting>
  <conditionalFormatting sqref="F34:F35">
    <cfRule type="expression" dxfId="771" priority="543" stopIfTrue="1">
      <formula>COUNTA($A34)</formula>
    </cfRule>
  </conditionalFormatting>
  <conditionalFormatting sqref="K34:K35">
    <cfRule type="expression" dxfId="770" priority="542" stopIfTrue="1">
      <formula>COUNTA($A34)</formula>
    </cfRule>
  </conditionalFormatting>
  <conditionalFormatting sqref="K34:K35">
    <cfRule type="expression" dxfId="769" priority="541" stopIfTrue="1">
      <formula>COUNTA($A34)</formula>
    </cfRule>
  </conditionalFormatting>
  <conditionalFormatting sqref="N34:N35">
    <cfRule type="expression" dxfId="768" priority="540" stopIfTrue="1">
      <formula>COUNTA($A34)</formula>
    </cfRule>
  </conditionalFormatting>
  <conditionalFormatting sqref="M34:O35">
    <cfRule type="expression" dxfId="767" priority="539" stopIfTrue="1">
      <formula>COUNTA($A34)</formula>
    </cfRule>
  </conditionalFormatting>
  <conditionalFormatting sqref="R34:R35 A34:K35 M34:P35">
    <cfRule type="expression" dxfId="766" priority="538" stopIfTrue="1">
      <formula>COUNTA($A34)</formula>
    </cfRule>
  </conditionalFormatting>
  <conditionalFormatting sqref="F34:F35">
    <cfRule type="expression" dxfId="765" priority="537" stopIfTrue="1">
      <formula>COUNTA($A34)</formula>
    </cfRule>
  </conditionalFormatting>
  <conditionalFormatting sqref="F34:F35">
    <cfRule type="expression" dxfId="764" priority="536" stopIfTrue="1">
      <formula>COUNTA($A34)</formula>
    </cfRule>
  </conditionalFormatting>
  <conditionalFormatting sqref="K34:K35">
    <cfRule type="expression" dxfId="763" priority="535" stopIfTrue="1">
      <formula>COUNTA($A34)</formula>
    </cfRule>
  </conditionalFormatting>
  <conditionalFormatting sqref="K34:K35">
    <cfRule type="expression" dxfId="762" priority="534" stopIfTrue="1">
      <formula>COUNTA($A34)</formula>
    </cfRule>
  </conditionalFormatting>
  <conditionalFormatting sqref="N34:N35">
    <cfRule type="expression" dxfId="761" priority="533" stopIfTrue="1">
      <formula>COUNTA($A34)</formula>
    </cfRule>
  </conditionalFormatting>
  <conditionalFormatting sqref="M34:O35">
    <cfRule type="expression" dxfId="760" priority="532" stopIfTrue="1">
      <formula>COUNTA($A34)</formula>
    </cfRule>
  </conditionalFormatting>
  <conditionalFormatting sqref="R34:R35 A34:K35 M34:P35">
    <cfRule type="expression" dxfId="759" priority="531" stopIfTrue="1">
      <formula>COUNTA($A34)</formula>
    </cfRule>
  </conditionalFormatting>
  <conditionalFormatting sqref="F34:F35">
    <cfRule type="expression" dxfId="758" priority="530" stopIfTrue="1">
      <formula>COUNTA($A34)</formula>
    </cfRule>
  </conditionalFormatting>
  <conditionalFormatting sqref="F34:F35">
    <cfRule type="expression" dxfId="757" priority="529" stopIfTrue="1">
      <formula>COUNTA($A34)</formula>
    </cfRule>
  </conditionalFormatting>
  <conditionalFormatting sqref="K34:K35">
    <cfRule type="expression" dxfId="756" priority="528" stopIfTrue="1">
      <formula>COUNTA($A34)</formula>
    </cfRule>
  </conditionalFormatting>
  <conditionalFormatting sqref="K34:K35">
    <cfRule type="expression" dxfId="755" priority="527" stopIfTrue="1">
      <formula>COUNTA($A34)</formula>
    </cfRule>
  </conditionalFormatting>
  <conditionalFormatting sqref="N34:N35">
    <cfRule type="expression" dxfId="754" priority="526" stopIfTrue="1">
      <formula>COUNTA($A34)</formula>
    </cfRule>
  </conditionalFormatting>
  <conditionalFormatting sqref="M34:O35">
    <cfRule type="expression" dxfId="753" priority="525" stopIfTrue="1">
      <formula>COUNTA($A34)</formula>
    </cfRule>
  </conditionalFormatting>
  <conditionalFormatting sqref="R34:R35 A34:K35 M34:P35">
    <cfRule type="expression" dxfId="752" priority="524" stopIfTrue="1">
      <formula>COUNTA($A34)</formula>
    </cfRule>
  </conditionalFormatting>
  <conditionalFormatting sqref="F34:F35">
    <cfRule type="expression" dxfId="751" priority="523" stopIfTrue="1">
      <formula>COUNTA($A34)</formula>
    </cfRule>
  </conditionalFormatting>
  <conditionalFormatting sqref="F34:F35">
    <cfRule type="expression" dxfId="750" priority="522" stopIfTrue="1">
      <formula>COUNTA($A34)</formula>
    </cfRule>
  </conditionalFormatting>
  <conditionalFormatting sqref="K34:K35">
    <cfRule type="expression" dxfId="749" priority="521" stopIfTrue="1">
      <formula>COUNTA($A34)</formula>
    </cfRule>
  </conditionalFormatting>
  <conditionalFormatting sqref="K34:K35">
    <cfRule type="expression" dxfId="748" priority="520" stopIfTrue="1">
      <formula>COUNTA($A34)</formula>
    </cfRule>
  </conditionalFormatting>
  <conditionalFormatting sqref="N34:N35">
    <cfRule type="expression" dxfId="747" priority="519" stopIfTrue="1">
      <formula>COUNTA($A34)</formula>
    </cfRule>
  </conditionalFormatting>
  <conditionalFormatting sqref="M34:O35">
    <cfRule type="expression" dxfId="746" priority="518" stopIfTrue="1">
      <formula>COUNTA($A34)</formula>
    </cfRule>
  </conditionalFormatting>
  <conditionalFormatting sqref="R34:R35 A34:K35 M34:P35">
    <cfRule type="expression" dxfId="745" priority="517" stopIfTrue="1">
      <formula>COUNTA($A34)</formula>
    </cfRule>
  </conditionalFormatting>
  <conditionalFormatting sqref="F34:F35">
    <cfRule type="expression" dxfId="744" priority="516" stopIfTrue="1">
      <formula>COUNTA($A34)</formula>
    </cfRule>
  </conditionalFormatting>
  <conditionalFormatting sqref="F34:F35">
    <cfRule type="expression" dxfId="743" priority="515" stopIfTrue="1">
      <formula>COUNTA($A34)</formula>
    </cfRule>
  </conditionalFormatting>
  <conditionalFormatting sqref="K34:K35">
    <cfRule type="expression" dxfId="742" priority="514" stopIfTrue="1">
      <formula>COUNTA($A34)</formula>
    </cfRule>
  </conditionalFormatting>
  <conditionalFormatting sqref="K34:K35">
    <cfRule type="expression" dxfId="741" priority="513" stopIfTrue="1">
      <formula>COUNTA($A34)</formula>
    </cfRule>
  </conditionalFormatting>
  <conditionalFormatting sqref="N34:N35">
    <cfRule type="expression" dxfId="740" priority="512" stopIfTrue="1">
      <formula>COUNTA($A34)</formula>
    </cfRule>
  </conditionalFormatting>
  <conditionalFormatting sqref="M34:O35">
    <cfRule type="expression" dxfId="739" priority="511" stopIfTrue="1">
      <formula>COUNTA($A34)</formula>
    </cfRule>
  </conditionalFormatting>
  <conditionalFormatting sqref="R34:R35 A34:K35 M34:P35">
    <cfRule type="expression" dxfId="738" priority="510" stopIfTrue="1">
      <formula>COUNTA($A34)</formula>
    </cfRule>
  </conditionalFormatting>
  <conditionalFormatting sqref="F34:F35">
    <cfRule type="expression" dxfId="737" priority="509" stopIfTrue="1">
      <formula>COUNTA($A34)</formula>
    </cfRule>
  </conditionalFormatting>
  <conditionalFormatting sqref="F34:F35">
    <cfRule type="expression" dxfId="736" priority="508" stopIfTrue="1">
      <formula>COUNTA($A34)</formula>
    </cfRule>
  </conditionalFormatting>
  <conditionalFormatting sqref="K34:K35">
    <cfRule type="expression" dxfId="735" priority="507" stopIfTrue="1">
      <formula>COUNTA($A34)</formula>
    </cfRule>
  </conditionalFormatting>
  <conditionalFormatting sqref="K34:K35">
    <cfRule type="expression" dxfId="734" priority="506" stopIfTrue="1">
      <formula>COUNTA($A34)</formula>
    </cfRule>
  </conditionalFormatting>
  <conditionalFormatting sqref="N34:N35">
    <cfRule type="expression" dxfId="733" priority="505" stopIfTrue="1">
      <formula>COUNTA($A34)</formula>
    </cfRule>
  </conditionalFormatting>
  <conditionalFormatting sqref="M34:O35">
    <cfRule type="expression" dxfId="732" priority="504" stopIfTrue="1">
      <formula>COUNTA($A34)</formula>
    </cfRule>
  </conditionalFormatting>
  <conditionalFormatting sqref="R34:R35 A34:K35 M34:P35">
    <cfRule type="expression" dxfId="731" priority="503" stopIfTrue="1">
      <formula>COUNTA($A34)</formula>
    </cfRule>
  </conditionalFormatting>
  <conditionalFormatting sqref="F34:F35">
    <cfRule type="expression" dxfId="730" priority="502" stopIfTrue="1">
      <formula>COUNTA($A34)</formula>
    </cfRule>
  </conditionalFormatting>
  <conditionalFormatting sqref="F34:F35">
    <cfRule type="expression" dxfId="729" priority="501" stopIfTrue="1">
      <formula>COUNTA($A34)</formula>
    </cfRule>
  </conditionalFormatting>
  <conditionalFormatting sqref="K34:K35">
    <cfRule type="expression" dxfId="728" priority="500" stopIfTrue="1">
      <formula>COUNTA($A34)</formula>
    </cfRule>
  </conditionalFormatting>
  <conditionalFormatting sqref="K34:K35">
    <cfRule type="expression" dxfId="727" priority="499" stopIfTrue="1">
      <formula>COUNTA($A34)</formula>
    </cfRule>
  </conditionalFormatting>
  <conditionalFormatting sqref="N34:N35">
    <cfRule type="expression" dxfId="726" priority="498" stopIfTrue="1">
      <formula>COUNTA($A34)</formula>
    </cfRule>
  </conditionalFormatting>
  <conditionalFormatting sqref="M34:O35">
    <cfRule type="expression" dxfId="725" priority="497" stopIfTrue="1">
      <formula>COUNTA($A34)</formula>
    </cfRule>
  </conditionalFormatting>
  <conditionalFormatting sqref="R34:R35 A34:K35 M34:P35">
    <cfRule type="expression" dxfId="724" priority="496" stopIfTrue="1">
      <formula>COUNTA($A34)</formula>
    </cfRule>
  </conditionalFormatting>
  <conditionalFormatting sqref="F34:F35">
    <cfRule type="expression" dxfId="723" priority="495" stopIfTrue="1">
      <formula>COUNTA($A34)</formula>
    </cfRule>
  </conditionalFormatting>
  <conditionalFormatting sqref="F34:F35">
    <cfRule type="expression" dxfId="722" priority="494" stopIfTrue="1">
      <formula>COUNTA($A34)</formula>
    </cfRule>
  </conditionalFormatting>
  <conditionalFormatting sqref="K34:K35">
    <cfRule type="expression" dxfId="721" priority="493" stopIfTrue="1">
      <formula>COUNTA($A34)</formula>
    </cfRule>
  </conditionalFormatting>
  <conditionalFormatting sqref="K34:K35">
    <cfRule type="expression" dxfId="720" priority="492" stopIfTrue="1">
      <formula>COUNTA($A34)</formula>
    </cfRule>
  </conditionalFormatting>
  <conditionalFormatting sqref="N34:N35">
    <cfRule type="expression" dxfId="719" priority="491" stopIfTrue="1">
      <formula>COUNTA($A34)</formula>
    </cfRule>
  </conditionalFormatting>
  <conditionalFormatting sqref="M34:O35">
    <cfRule type="expression" dxfId="718" priority="490" stopIfTrue="1">
      <formula>COUNTA($A34)</formula>
    </cfRule>
  </conditionalFormatting>
  <conditionalFormatting sqref="R34:R35 M34:P35 A34:K35">
    <cfRule type="expression" dxfId="717" priority="489" stopIfTrue="1">
      <formula>COUNTA($A34)</formula>
    </cfRule>
  </conditionalFormatting>
  <conditionalFormatting sqref="F34:F35">
    <cfRule type="expression" dxfId="716" priority="488" stopIfTrue="1">
      <formula>COUNTA($A34)</formula>
    </cfRule>
  </conditionalFormatting>
  <conditionalFormatting sqref="F34:F35">
    <cfRule type="expression" dxfId="715" priority="487" stopIfTrue="1">
      <formula>COUNTA($A34)</formula>
    </cfRule>
  </conditionalFormatting>
  <conditionalFormatting sqref="K34:K35">
    <cfRule type="expression" dxfId="714" priority="486" stopIfTrue="1">
      <formula>COUNTA($A34)</formula>
    </cfRule>
  </conditionalFormatting>
  <conditionalFormatting sqref="K34:K35">
    <cfRule type="expression" dxfId="713" priority="485" stopIfTrue="1">
      <formula>COUNTA($A34)</formula>
    </cfRule>
  </conditionalFormatting>
  <conditionalFormatting sqref="N34:N35">
    <cfRule type="expression" dxfId="712" priority="484" stopIfTrue="1">
      <formula>COUNTA($A34)</formula>
    </cfRule>
  </conditionalFormatting>
  <conditionalFormatting sqref="O34:O35">
    <cfRule type="expression" dxfId="711" priority="483" stopIfTrue="1">
      <formula>COUNTA($A34)</formula>
    </cfRule>
  </conditionalFormatting>
  <conditionalFormatting sqref="M34:S35 A34:K35">
    <cfRule type="expression" dxfId="710" priority="482" stopIfTrue="1">
      <formula>COUNTA($A34)</formula>
    </cfRule>
  </conditionalFormatting>
  <conditionalFormatting sqref="F34:F35">
    <cfRule type="expression" dxfId="709" priority="481" stopIfTrue="1">
      <formula>COUNTA($A34)</formula>
    </cfRule>
  </conditionalFormatting>
  <conditionalFormatting sqref="F34:F35">
    <cfRule type="expression" dxfId="708" priority="480" stopIfTrue="1">
      <formula>COUNTA($A34)</formula>
    </cfRule>
  </conditionalFormatting>
  <conditionalFormatting sqref="K34:K35">
    <cfRule type="expression" dxfId="707" priority="479" stopIfTrue="1">
      <formula>COUNTA($A34)</formula>
    </cfRule>
  </conditionalFormatting>
  <conditionalFormatting sqref="K34:K35">
    <cfRule type="expression" dxfId="706" priority="478" stopIfTrue="1">
      <formula>COUNTA($A34)</formula>
    </cfRule>
  </conditionalFormatting>
  <conditionalFormatting sqref="U34:U35 A34:K35">
    <cfRule type="expression" dxfId="705" priority="477" stopIfTrue="1">
      <formula>COUNTA($A34)</formula>
    </cfRule>
  </conditionalFormatting>
  <conditionalFormatting sqref="F34:F35">
    <cfRule type="expression" dxfId="704" priority="476" stopIfTrue="1">
      <formula>COUNTA($A34)</formula>
    </cfRule>
  </conditionalFormatting>
  <conditionalFormatting sqref="B34:K35">
    <cfRule type="expression" dxfId="703" priority="475" stopIfTrue="1">
      <formula>COUNTA($A34)</formula>
    </cfRule>
  </conditionalFormatting>
  <conditionalFormatting sqref="F34:F35">
    <cfRule type="expression" dxfId="702" priority="474" stopIfTrue="1">
      <formula>COUNTA($A34)</formula>
    </cfRule>
  </conditionalFormatting>
  <conditionalFormatting sqref="F34:F35">
    <cfRule type="expression" dxfId="701" priority="473" stopIfTrue="1">
      <formula>COUNTA($A34)</formula>
    </cfRule>
  </conditionalFormatting>
  <conditionalFormatting sqref="M34:M35">
    <cfRule type="expression" dxfId="700" priority="472" stopIfTrue="1">
      <formula>COUNTA($A34)</formula>
    </cfRule>
  </conditionalFormatting>
  <conditionalFormatting sqref="C32">
    <cfRule type="expression" dxfId="699" priority="471" stopIfTrue="1">
      <formula>COUNTA($A32)</formula>
    </cfRule>
  </conditionalFormatting>
  <conditionalFormatting sqref="C32">
    <cfRule type="expression" dxfId="698" priority="470" stopIfTrue="1">
      <formula>COUNTA($A32)</formula>
    </cfRule>
  </conditionalFormatting>
  <conditionalFormatting sqref="C32">
    <cfRule type="expression" dxfId="697" priority="469" stopIfTrue="1">
      <formula>COUNTA($A32)</formula>
    </cfRule>
  </conditionalFormatting>
  <conditionalFormatting sqref="C32">
    <cfRule type="expression" dxfId="696" priority="468" stopIfTrue="1">
      <formula>COUNTA($A32)</formula>
    </cfRule>
  </conditionalFormatting>
  <conditionalFormatting sqref="C32">
    <cfRule type="expression" dxfId="695" priority="467" stopIfTrue="1">
      <formula>COUNTA($A32)</formula>
    </cfRule>
  </conditionalFormatting>
  <conditionalFormatting sqref="C32">
    <cfRule type="expression" dxfId="694" priority="466" stopIfTrue="1">
      <formula>COUNTA($A32)</formula>
    </cfRule>
  </conditionalFormatting>
  <conditionalFormatting sqref="C32">
    <cfRule type="expression" dxfId="693" priority="465" stopIfTrue="1">
      <formula>COUNTA($A32)</formula>
    </cfRule>
  </conditionalFormatting>
  <conditionalFormatting sqref="M18">
    <cfRule type="expression" dxfId="692" priority="464" stopIfTrue="1">
      <formula>COUNTA($A18)</formula>
    </cfRule>
  </conditionalFormatting>
  <conditionalFormatting sqref="M18">
    <cfRule type="expression" dxfId="691" priority="463" stopIfTrue="1">
      <formula>COUNTA($A18)</formula>
    </cfRule>
  </conditionalFormatting>
  <conditionalFormatting sqref="M18">
    <cfRule type="expression" dxfId="690" priority="462" stopIfTrue="1">
      <formula>COUNTA($A18)</formula>
    </cfRule>
  </conditionalFormatting>
  <conditionalFormatting sqref="M18">
    <cfRule type="expression" dxfId="689" priority="461" stopIfTrue="1">
      <formula>COUNTA($A18)</formula>
    </cfRule>
  </conditionalFormatting>
  <conditionalFormatting sqref="M18">
    <cfRule type="expression" dxfId="688" priority="460" stopIfTrue="1">
      <formula>COUNTA($A18)</formula>
    </cfRule>
  </conditionalFormatting>
  <conditionalFormatting sqref="M18">
    <cfRule type="expression" dxfId="687" priority="459" stopIfTrue="1">
      <formula>COUNTA($A18)</formula>
    </cfRule>
  </conditionalFormatting>
  <conditionalFormatting sqref="M18">
    <cfRule type="expression" dxfId="686" priority="458" stopIfTrue="1">
      <formula>COUNTA($A18)</formula>
    </cfRule>
  </conditionalFormatting>
  <conditionalFormatting sqref="M18">
    <cfRule type="expression" dxfId="685" priority="457" stopIfTrue="1">
      <formula>COUNTA($A18)</formula>
    </cfRule>
  </conditionalFormatting>
  <conditionalFormatting sqref="M18">
    <cfRule type="expression" dxfId="684" priority="456" stopIfTrue="1">
      <formula>COUNTA($A18)</formula>
    </cfRule>
  </conditionalFormatting>
  <conditionalFormatting sqref="M18">
    <cfRule type="expression" dxfId="683" priority="455" stopIfTrue="1">
      <formula>COUNTA($A18)</formula>
    </cfRule>
  </conditionalFormatting>
  <conditionalFormatting sqref="M18">
    <cfRule type="expression" dxfId="682" priority="454" stopIfTrue="1">
      <formula>COUNTA($A18)</formula>
    </cfRule>
  </conditionalFormatting>
  <conditionalFormatting sqref="M18">
    <cfRule type="expression" dxfId="681" priority="453" stopIfTrue="1">
      <formula>COUNTA($A18)</formula>
    </cfRule>
  </conditionalFormatting>
  <conditionalFormatting sqref="M18">
    <cfRule type="expression" dxfId="680" priority="452" stopIfTrue="1">
      <formula>COUNTA($A18)</formula>
    </cfRule>
  </conditionalFormatting>
  <conditionalFormatting sqref="M18">
    <cfRule type="expression" dxfId="679" priority="451" stopIfTrue="1">
      <formula>COUNTA($A18)</formula>
    </cfRule>
  </conditionalFormatting>
  <conditionalFormatting sqref="M18">
    <cfRule type="expression" dxfId="678" priority="450" stopIfTrue="1">
      <formula>COUNTA($A18)</formula>
    </cfRule>
  </conditionalFormatting>
  <conditionalFormatting sqref="M18">
    <cfRule type="expression" dxfId="677" priority="449" stopIfTrue="1">
      <formula>COUNTA($A18)</formula>
    </cfRule>
  </conditionalFormatting>
  <conditionalFormatting sqref="M18">
    <cfRule type="expression" dxfId="676" priority="448" stopIfTrue="1">
      <formula>COUNTA($A18)</formula>
    </cfRule>
  </conditionalFormatting>
  <conditionalFormatting sqref="M18">
    <cfRule type="expression" dxfId="675" priority="447" stopIfTrue="1">
      <formula>COUNTA($A18)</formula>
    </cfRule>
  </conditionalFormatting>
  <conditionalFormatting sqref="M18">
    <cfRule type="expression" dxfId="674" priority="446" stopIfTrue="1">
      <formula>COUNTA($A18)</formula>
    </cfRule>
  </conditionalFormatting>
  <conditionalFormatting sqref="M18">
    <cfRule type="expression" dxfId="673" priority="445" stopIfTrue="1">
      <formula>COUNTA($A18)</formula>
    </cfRule>
  </conditionalFormatting>
  <conditionalFormatting sqref="M18">
    <cfRule type="expression" dxfId="672" priority="444" stopIfTrue="1">
      <formula>COUNTA($A18)</formula>
    </cfRule>
  </conditionalFormatting>
  <conditionalFormatting sqref="M18">
    <cfRule type="expression" dxfId="671" priority="443" stopIfTrue="1">
      <formula>COUNTA($A18)</formula>
    </cfRule>
  </conditionalFormatting>
  <conditionalFormatting sqref="M18">
    <cfRule type="expression" dxfId="670" priority="442" stopIfTrue="1">
      <formula>COUNTA($A18)</formula>
    </cfRule>
  </conditionalFormatting>
  <conditionalFormatting sqref="M18">
    <cfRule type="expression" dxfId="669" priority="441" stopIfTrue="1">
      <formula>COUNTA($A18)</formula>
    </cfRule>
  </conditionalFormatting>
  <conditionalFormatting sqref="M18">
    <cfRule type="expression" dxfId="668" priority="440" stopIfTrue="1">
      <formula>COUNTA($A18)</formula>
    </cfRule>
  </conditionalFormatting>
  <conditionalFormatting sqref="M18">
    <cfRule type="expression" dxfId="667" priority="439" stopIfTrue="1">
      <formula>COUNTA($A18)</formula>
    </cfRule>
  </conditionalFormatting>
  <conditionalFormatting sqref="M18">
    <cfRule type="expression" dxfId="666" priority="438" stopIfTrue="1">
      <formula>COUNTA($A18)</formula>
    </cfRule>
  </conditionalFormatting>
  <conditionalFormatting sqref="M18">
    <cfRule type="expression" dxfId="665" priority="437" stopIfTrue="1">
      <formula>COUNTA($A18)</formula>
    </cfRule>
  </conditionalFormatting>
  <conditionalFormatting sqref="M18">
    <cfRule type="expression" dxfId="664" priority="436" stopIfTrue="1">
      <formula>COUNTA($A18)</formula>
    </cfRule>
  </conditionalFormatting>
  <conditionalFormatting sqref="M18">
    <cfRule type="expression" dxfId="663" priority="435" stopIfTrue="1">
      <formula>COUNTA($A18)</formula>
    </cfRule>
  </conditionalFormatting>
  <conditionalFormatting sqref="M18">
    <cfRule type="expression" dxfId="662" priority="434" stopIfTrue="1">
      <formula>COUNTA($A18)</formula>
    </cfRule>
  </conditionalFormatting>
  <conditionalFormatting sqref="M18">
    <cfRule type="expression" dxfId="661" priority="433" stopIfTrue="1">
      <formula>COUNTA($A18)</formula>
    </cfRule>
  </conditionalFormatting>
  <conditionalFormatting sqref="M18">
    <cfRule type="expression" dxfId="660" priority="432" stopIfTrue="1">
      <formula>COUNTA($A18)</formula>
    </cfRule>
  </conditionalFormatting>
  <conditionalFormatting sqref="M18">
    <cfRule type="expression" dxfId="659" priority="431" stopIfTrue="1">
      <formula>COUNTA($A18)</formula>
    </cfRule>
  </conditionalFormatting>
  <conditionalFormatting sqref="M18">
    <cfRule type="expression" dxfId="658" priority="430" stopIfTrue="1">
      <formula>COUNTA($A18)</formula>
    </cfRule>
  </conditionalFormatting>
  <conditionalFormatting sqref="M18">
    <cfRule type="expression" dxfId="657" priority="429" stopIfTrue="1">
      <formula>COUNTA($A18)</formula>
    </cfRule>
  </conditionalFormatting>
  <conditionalFormatting sqref="M18">
    <cfRule type="expression" dxfId="656" priority="428" stopIfTrue="1">
      <formula>COUNTA($A18)</formula>
    </cfRule>
  </conditionalFormatting>
  <conditionalFormatting sqref="M18">
    <cfRule type="expression" dxfId="655" priority="427" stopIfTrue="1">
      <formula>COUNTA($A18)</formula>
    </cfRule>
  </conditionalFormatting>
  <conditionalFormatting sqref="M18">
    <cfRule type="expression" dxfId="654" priority="426" stopIfTrue="1">
      <formula>COUNTA($A18)</formula>
    </cfRule>
  </conditionalFormatting>
  <conditionalFormatting sqref="M18">
    <cfRule type="expression" dxfId="653" priority="425" stopIfTrue="1">
      <formula>COUNTA($A18)</formula>
    </cfRule>
  </conditionalFormatting>
  <conditionalFormatting sqref="M18">
    <cfRule type="expression" dxfId="652" priority="424" stopIfTrue="1">
      <formula>COUNTA($A18)</formula>
    </cfRule>
  </conditionalFormatting>
  <conditionalFormatting sqref="M18">
    <cfRule type="expression" dxfId="651" priority="423" stopIfTrue="1">
      <formula>COUNTA($A18)</formula>
    </cfRule>
  </conditionalFormatting>
  <conditionalFormatting sqref="M18">
    <cfRule type="expression" dxfId="650" priority="422" stopIfTrue="1">
      <formula>COUNTA($A18)</formula>
    </cfRule>
  </conditionalFormatting>
  <conditionalFormatting sqref="M18">
    <cfRule type="expression" dxfId="649" priority="421" stopIfTrue="1">
      <formula>COUNTA($A18)</formula>
    </cfRule>
  </conditionalFormatting>
  <conditionalFormatting sqref="M18">
    <cfRule type="expression" dxfId="648" priority="420" stopIfTrue="1">
      <formula>COUNTA($A18)</formula>
    </cfRule>
  </conditionalFormatting>
  <conditionalFormatting sqref="M18">
    <cfRule type="expression" dxfId="647" priority="419" stopIfTrue="1">
      <formula>COUNTA($A18)</formula>
    </cfRule>
  </conditionalFormatting>
  <conditionalFormatting sqref="M18">
    <cfRule type="expression" dxfId="646" priority="418" stopIfTrue="1">
      <formula>COUNTA($A18)</formula>
    </cfRule>
  </conditionalFormatting>
  <conditionalFormatting sqref="M18">
    <cfRule type="expression" dxfId="645" priority="417" stopIfTrue="1">
      <formula>COUNTA($A18)</formula>
    </cfRule>
  </conditionalFormatting>
  <conditionalFormatting sqref="M18">
    <cfRule type="expression" dxfId="644" priority="416" stopIfTrue="1">
      <formula>COUNTA($A18)</formula>
    </cfRule>
  </conditionalFormatting>
  <conditionalFormatting sqref="M18">
    <cfRule type="expression" dxfId="643" priority="415" stopIfTrue="1">
      <formula>COUNTA($A18)</formula>
    </cfRule>
  </conditionalFormatting>
  <conditionalFormatting sqref="M18">
    <cfRule type="expression" dxfId="642" priority="414" stopIfTrue="1">
      <formula>COUNTA($A18)</formula>
    </cfRule>
  </conditionalFormatting>
  <conditionalFormatting sqref="M18">
    <cfRule type="expression" dxfId="641" priority="413" stopIfTrue="1">
      <formula>COUNTA($A18)</formula>
    </cfRule>
  </conditionalFormatting>
  <conditionalFormatting sqref="M18">
    <cfRule type="expression" dxfId="640" priority="412" stopIfTrue="1">
      <formula>COUNTA($A18)</formula>
    </cfRule>
  </conditionalFormatting>
  <conditionalFormatting sqref="M18">
    <cfRule type="expression" dxfId="639" priority="411" stopIfTrue="1">
      <formula>COUNTA($A18)</formula>
    </cfRule>
  </conditionalFormatting>
  <conditionalFormatting sqref="M18">
    <cfRule type="expression" dxfId="638" priority="410" stopIfTrue="1">
      <formula>COUNTA($A18)</formula>
    </cfRule>
  </conditionalFormatting>
  <conditionalFormatting sqref="M18">
    <cfRule type="expression" dxfId="637" priority="409" stopIfTrue="1">
      <formula>COUNTA($A18)</formula>
    </cfRule>
  </conditionalFormatting>
  <conditionalFormatting sqref="M18">
    <cfRule type="expression" dxfId="636" priority="408" stopIfTrue="1">
      <formula>COUNTA($A18)</formula>
    </cfRule>
  </conditionalFormatting>
  <conditionalFormatting sqref="M18">
    <cfRule type="expression" dxfId="635" priority="407" stopIfTrue="1">
      <formula>COUNTA($A18)</formula>
    </cfRule>
  </conditionalFormatting>
  <conditionalFormatting sqref="M18">
    <cfRule type="expression" dxfId="634" priority="406" stopIfTrue="1">
      <formula>COUNTA($A18)</formula>
    </cfRule>
  </conditionalFormatting>
  <conditionalFormatting sqref="M18">
    <cfRule type="expression" dxfId="633" priority="405" stopIfTrue="1">
      <formula>COUNTA($A18)</formula>
    </cfRule>
  </conditionalFormatting>
  <conditionalFormatting sqref="M18">
    <cfRule type="expression" dxfId="632" priority="404" stopIfTrue="1">
      <formula>COUNTA($A18)</formula>
    </cfRule>
  </conditionalFormatting>
  <conditionalFormatting sqref="M18">
    <cfRule type="expression" dxfId="631" priority="403" stopIfTrue="1">
      <formula>COUNTA($A18)</formula>
    </cfRule>
  </conditionalFormatting>
  <conditionalFormatting sqref="M18">
    <cfRule type="expression" dxfId="630" priority="402" stopIfTrue="1">
      <formula>COUNTA($A18)</formula>
    </cfRule>
  </conditionalFormatting>
  <conditionalFormatting sqref="M18">
    <cfRule type="expression" dxfId="629" priority="401" stopIfTrue="1">
      <formula>COUNTA($A18)</formula>
    </cfRule>
  </conditionalFormatting>
  <conditionalFormatting sqref="M18">
    <cfRule type="expression" dxfId="628" priority="400" stopIfTrue="1">
      <formula>COUNTA($A18)</formula>
    </cfRule>
  </conditionalFormatting>
  <conditionalFormatting sqref="M18">
    <cfRule type="expression" dxfId="627" priority="399" stopIfTrue="1">
      <formula>COUNTA($A18)</formula>
    </cfRule>
  </conditionalFormatting>
  <conditionalFormatting sqref="M18">
    <cfRule type="expression" dxfId="626" priority="398" stopIfTrue="1">
      <formula>COUNTA($A18)</formula>
    </cfRule>
  </conditionalFormatting>
  <conditionalFormatting sqref="M18">
    <cfRule type="expression" dxfId="625" priority="397" stopIfTrue="1">
      <formula>COUNTA($A18)</formula>
    </cfRule>
  </conditionalFormatting>
  <conditionalFormatting sqref="M18">
    <cfRule type="expression" dxfId="624" priority="396" stopIfTrue="1">
      <formula>COUNTA($A18)</formula>
    </cfRule>
  </conditionalFormatting>
  <conditionalFormatting sqref="M18">
    <cfRule type="expression" dxfId="623" priority="395" stopIfTrue="1">
      <formula>COUNTA($A18)</formula>
    </cfRule>
  </conditionalFormatting>
  <conditionalFormatting sqref="M18">
    <cfRule type="expression" dxfId="622" priority="394" stopIfTrue="1">
      <formula>COUNTA($A18)</formula>
    </cfRule>
  </conditionalFormatting>
  <conditionalFormatting sqref="M18">
    <cfRule type="expression" dxfId="621" priority="393" stopIfTrue="1">
      <formula>COUNTA($A18)</formula>
    </cfRule>
  </conditionalFormatting>
  <conditionalFormatting sqref="M18">
    <cfRule type="expression" dxfId="620" priority="392" stopIfTrue="1">
      <formula>COUNTA($A18)</formula>
    </cfRule>
  </conditionalFormatting>
  <conditionalFormatting sqref="M18">
    <cfRule type="expression" dxfId="619" priority="391" stopIfTrue="1">
      <formula>COUNTA($A18)</formula>
    </cfRule>
  </conditionalFormatting>
  <conditionalFormatting sqref="J32">
    <cfRule type="expression" dxfId="618" priority="390" stopIfTrue="1">
      <formula>COUNTA($A32)</formula>
    </cfRule>
  </conditionalFormatting>
  <conditionalFormatting sqref="J32">
    <cfRule type="expression" dxfId="617" priority="389" stopIfTrue="1">
      <formula>COUNTA($A32)</formula>
    </cfRule>
  </conditionalFormatting>
  <conditionalFormatting sqref="J32">
    <cfRule type="expression" dxfId="616" priority="388" stopIfTrue="1">
      <formula>COUNTA($A32)</formula>
    </cfRule>
  </conditionalFormatting>
  <conditionalFormatting sqref="J32">
    <cfRule type="expression" dxfId="615" priority="387" stopIfTrue="1">
      <formula>COUNTA($A32)</formula>
    </cfRule>
  </conditionalFormatting>
  <conditionalFormatting sqref="J32">
    <cfRule type="expression" dxfId="614" priority="386" stopIfTrue="1">
      <formula>COUNTA($A32)</formula>
    </cfRule>
  </conditionalFormatting>
  <conditionalFormatting sqref="J32">
    <cfRule type="expression" dxfId="613" priority="385" stopIfTrue="1">
      <formula>COUNTA($A32)</formula>
    </cfRule>
  </conditionalFormatting>
  <conditionalFormatting sqref="U16:U24 U50:U64 U29:U37">
    <cfRule type="expression" dxfId="612" priority="384" stopIfTrue="1">
      <formula>COUNTA($A16)</formula>
    </cfRule>
  </conditionalFormatting>
  <conditionalFormatting sqref="U16:U24 U50:U64 U29:U37">
    <cfRule type="expression" dxfId="611" priority="383" stopIfTrue="1">
      <formula>COUNTA($A16)</formula>
    </cfRule>
  </conditionalFormatting>
  <conditionalFormatting sqref="U16:U24 U50:U64 U29:U37">
    <cfRule type="expression" dxfId="610" priority="382" stopIfTrue="1">
      <formula>COUNTA($A16)</formula>
    </cfRule>
  </conditionalFormatting>
  <conditionalFormatting sqref="F16:F38 F48:F64">
    <cfRule type="expression" dxfId="609" priority="381" stopIfTrue="1">
      <formula>COUNTA($A16)</formula>
    </cfRule>
  </conditionalFormatting>
  <conditionalFormatting sqref="F16:F38 F48:F64">
    <cfRule type="expression" dxfId="608" priority="380" stopIfTrue="1">
      <formula>COUNTA($A16)</formula>
    </cfRule>
  </conditionalFormatting>
  <conditionalFormatting sqref="F16:F38 F48:F64">
    <cfRule type="expression" dxfId="607" priority="379" stopIfTrue="1">
      <formula>COUNTA($A16)</formula>
    </cfRule>
  </conditionalFormatting>
  <conditionalFormatting sqref="F16:F38 F48:F64">
    <cfRule type="expression" dxfId="606" priority="378" stopIfTrue="1">
      <formula>COUNTA($A16)</formula>
    </cfRule>
  </conditionalFormatting>
  <conditionalFormatting sqref="F16:F38 F48:F64">
    <cfRule type="expression" dxfId="605" priority="377" stopIfTrue="1">
      <formula>COUNTA($A16)</formula>
    </cfRule>
  </conditionalFormatting>
  <conditionalFormatting sqref="F16:F38 F48:F64">
    <cfRule type="expression" dxfId="604" priority="376" stopIfTrue="1">
      <formula>COUNTA($A16)</formula>
    </cfRule>
  </conditionalFormatting>
  <conditionalFormatting sqref="F16:F38 F48:F64">
    <cfRule type="expression" dxfId="603" priority="375" stopIfTrue="1">
      <formula>COUNTA($A16)</formula>
    </cfRule>
  </conditionalFormatting>
  <conditionalFormatting sqref="F16:F38 F48:F64">
    <cfRule type="expression" dxfId="602" priority="374" stopIfTrue="1">
      <formula>COUNTA($A16)</formula>
    </cfRule>
  </conditionalFormatting>
  <conditionalFormatting sqref="F16:F38 F48:F64">
    <cfRule type="expression" dxfId="601" priority="373" stopIfTrue="1">
      <formula>COUNTA($A16)</formula>
    </cfRule>
  </conditionalFormatting>
  <conditionalFormatting sqref="F16:F38 F48:F64">
    <cfRule type="expression" dxfId="600" priority="372" stopIfTrue="1">
      <formula>COUNTA($A16)</formula>
    </cfRule>
  </conditionalFormatting>
  <conditionalFormatting sqref="F16:F38 F48:F64">
    <cfRule type="expression" dxfId="599" priority="371" stopIfTrue="1">
      <formula>COUNTA($A16)</formula>
    </cfRule>
  </conditionalFormatting>
  <conditionalFormatting sqref="F16:F38 F48:F64">
    <cfRule type="expression" dxfId="598" priority="370" stopIfTrue="1">
      <formula>COUNTA($A16)</formula>
    </cfRule>
  </conditionalFormatting>
  <conditionalFormatting sqref="F16:F38 F48:F64">
    <cfRule type="expression" dxfId="597" priority="369" stopIfTrue="1">
      <formula>COUNTA($A16)</formula>
    </cfRule>
  </conditionalFormatting>
  <conditionalFormatting sqref="F16:F38 F48:F64">
    <cfRule type="expression" dxfId="596" priority="368" stopIfTrue="1">
      <formula>COUNTA($A16)</formula>
    </cfRule>
  </conditionalFormatting>
  <conditionalFormatting sqref="F16:F38 F48:F64">
    <cfRule type="expression" dxfId="595" priority="367" stopIfTrue="1">
      <formula>COUNTA($A16)</formula>
    </cfRule>
  </conditionalFormatting>
  <conditionalFormatting sqref="F16:F38 F48:F64">
    <cfRule type="expression" dxfId="594" priority="366" stopIfTrue="1">
      <formula>COUNTA($A16)</formula>
    </cfRule>
  </conditionalFormatting>
  <conditionalFormatting sqref="F16:F38 F48:F64">
    <cfRule type="expression" dxfId="593" priority="365" stopIfTrue="1">
      <formula>COUNTA($A16)</formula>
    </cfRule>
  </conditionalFormatting>
  <conditionalFormatting sqref="F16:F38 F48:F64">
    <cfRule type="expression" dxfId="592" priority="364" stopIfTrue="1">
      <formula>COUNTA($A16)</formula>
    </cfRule>
  </conditionalFormatting>
  <conditionalFormatting sqref="F16:F38 F48:F64">
    <cfRule type="expression" dxfId="591" priority="363" stopIfTrue="1">
      <formula>COUNTA($A16)</formula>
    </cfRule>
  </conditionalFormatting>
  <conditionalFormatting sqref="F16:F38 F48:F64">
    <cfRule type="expression" dxfId="590" priority="362" stopIfTrue="1">
      <formula>COUNTA($A16)</formula>
    </cfRule>
  </conditionalFormatting>
  <conditionalFormatting sqref="F16:F38 F48:F64">
    <cfRule type="expression" dxfId="589" priority="361" stopIfTrue="1">
      <formula>COUNTA($A16)</formula>
    </cfRule>
  </conditionalFormatting>
  <conditionalFormatting sqref="F16:F38 F48:F64">
    <cfRule type="expression" dxfId="588" priority="360" stopIfTrue="1">
      <formula>COUNTA($A16)</formula>
    </cfRule>
  </conditionalFormatting>
  <conditionalFormatting sqref="F16:F38 F48:F64">
    <cfRule type="expression" dxfId="587" priority="359" stopIfTrue="1">
      <formula>COUNTA($A16)</formula>
    </cfRule>
  </conditionalFormatting>
  <conditionalFormatting sqref="M40:S40 A40:E40 G40 I40">
    <cfRule type="expression" dxfId="586" priority="358" stopIfTrue="1">
      <formula>COUNTA($A40)</formula>
    </cfRule>
  </conditionalFormatting>
  <conditionalFormatting sqref="A40 C40:D40 I40:J40">
    <cfRule type="expression" dxfId="585" priority="357" stopIfTrue="1">
      <formula>COUNTA($A40)</formula>
    </cfRule>
  </conditionalFormatting>
  <conditionalFormatting sqref="M40:O40">
    <cfRule type="expression" dxfId="584" priority="356" stopIfTrue="1">
      <formula>COUNTA($A40)</formula>
    </cfRule>
  </conditionalFormatting>
  <conditionalFormatting sqref="R40">
    <cfRule type="expression" dxfId="583" priority="355" stopIfTrue="1">
      <formula>COUNTA($A40)</formula>
    </cfRule>
  </conditionalFormatting>
  <conditionalFormatting sqref="B40">
    <cfRule type="expression" dxfId="579" priority="351" stopIfTrue="1">
      <formula>COUNTA($A40)</formula>
    </cfRule>
  </conditionalFormatting>
  <conditionalFormatting sqref="B40:E40 G40 I40">
    <cfRule type="expression" dxfId="577" priority="349" stopIfTrue="1">
      <formula>COUNTA($A40)</formula>
    </cfRule>
  </conditionalFormatting>
  <conditionalFormatting sqref="B40">
    <cfRule type="expression" dxfId="576" priority="348" stopIfTrue="1">
      <formula>COUNTA($A40)</formula>
    </cfRule>
  </conditionalFormatting>
  <conditionalFormatting sqref="C40">
    <cfRule type="expression" dxfId="572" priority="344" stopIfTrue="1">
      <formula>COUNTA($A40)</formula>
    </cfRule>
  </conditionalFormatting>
  <conditionalFormatting sqref="D40">
    <cfRule type="expression" dxfId="571" priority="343" stopIfTrue="1">
      <formula>COUNTA($A40)</formula>
    </cfRule>
  </conditionalFormatting>
  <conditionalFormatting sqref="D40">
    <cfRule type="expression" dxfId="570" priority="342" stopIfTrue="1">
      <formula>COUNTA($A40)</formula>
    </cfRule>
  </conditionalFormatting>
  <conditionalFormatting sqref="J40">
    <cfRule type="expression" dxfId="569" priority="341" stopIfTrue="1">
      <formula>COUNTA($A40)</formula>
    </cfRule>
  </conditionalFormatting>
  <conditionalFormatting sqref="J40">
    <cfRule type="expression" dxfId="568" priority="340" stopIfTrue="1">
      <formula>COUNTA($A40)</formula>
    </cfRule>
  </conditionalFormatting>
  <conditionalFormatting sqref="J40">
    <cfRule type="expression" dxfId="567" priority="339" stopIfTrue="1">
      <formula>COUNTA($A40)</formula>
    </cfRule>
  </conditionalFormatting>
  <conditionalFormatting sqref="J40">
    <cfRule type="expression" dxfId="566" priority="338" stopIfTrue="1">
      <formula>COUNTA($A40)</formula>
    </cfRule>
  </conditionalFormatting>
  <conditionalFormatting sqref="J40">
    <cfRule type="expression" dxfId="565" priority="337" stopIfTrue="1">
      <formula>COUNTA($A40)</formula>
    </cfRule>
  </conditionalFormatting>
  <conditionalFormatting sqref="M45:S45 E45 B45 G45">
    <cfRule type="expression" dxfId="564" priority="336" stopIfTrue="1">
      <formula>COUNTA($A45)</formula>
    </cfRule>
  </conditionalFormatting>
  <conditionalFormatting sqref="E45">
    <cfRule type="expression" dxfId="563" priority="335" stopIfTrue="1">
      <formula>COUNTA($A45)</formula>
    </cfRule>
  </conditionalFormatting>
  <conditionalFormatting sqref="P45">
    <cfRule type="expression" dxfId="562" priority="334" stopIfTrue="1">
      <formula>COUNTA($A45)</formula>
    </cfRule>
  </conditionalFormatting>
  <conditionalFormatting sqref="B45">
    <cfRule type="expression" dxfId="561" priority="333" stopIfTrue="1">
      <formula>COUNTA($A45)</formula>
    </cfRule>
  </conditionalFormatting>
  <conditionalFormatting sqref="A45 M45:O45 I45:J45 C45:D45">
    <cfRule type="expression" dxfId="560" priority="332" stopIfTrue="1">
      <formula>COUNTA($A45)</formula>
    </cfRule>
  </conditionalFormatting>
  <conditionalFormatting sqref="K45">
    <cfRule type="expression" dxfId="559" priority="331" stopIfTrue="1">
      <formula>COUNTA($A45)</formula>
    </cfRule>
  </conditionalFormatting>
  <conditionalFormatting sqref="G45">
    <cfRule type="expression" dxfId="558" priority="330" stopIfTrue="1">
      <formula>COUNTA($A45)</formula>
    </cfRule>
  </conditionalFormatting>
  <conditionalFormatting sqref="R45">
    <cfRule type="expression" dxfId="557" priority="329" stopIfTrue="1">
      <formula>COUNTA($A45)</formula>
    </cfRule>
  </conditionalFormatting>
  <conditionalFormatting sqref="J45:K45">
    <cfRule type="expression" dxfId="555" priority="327" stopIfTrue="1">
      <formula>COUNTA($A45)</formula>
    </cfRule>
  </conditionalFormatting>
  <conditionalFormatting sqref="A45 I45:K45 C45:E45">
    <cfRule type="expression" dxfId="550" priority="322" stopIfTrue="1">
      <formula>COUNTA($A45)</formula>
    </cfRule>
  </conditionalFormatting>
  <conditionalFormatting sqref="B45">
    <cfRule type="expression" dxfId="549" priority="321" stopIfTrue="1">
      <formula>COUNTA($A45)</formula>
    </cfRule>
  </conditionalFormatting>
  <conditionalFormatting sqref="B45:E45 G45 I45:K45">
    <cfRule type="expression" dxfId="547" priority="319" stopIfTrue="1">
      <formula>COUNTA($A45)</formula>
    </cfRule>
  </conditionalFormatting>
  <conditionalFormatting sqref="B45">
    <cfRule type="expression" dxfId="546" priority="318" stopIfTrue="1">
      <formula>COUNTA($A45)</formula>
    </cfRule>
  </conditionalFormatting>
  <conditionalFormatting sqref="E47 M47:S47 B47 G47">
    <cfRule type="expression" dxfId="542" priority="314" stopIfTrue="1">
      <formula>COUNTA($A47)</formula>
    </cfRule>
  </conditionalFormatting>
  <conditionalFormatting sqref="E47">
    <cfRule type="expression" dxfId="541" priority="313" stopIfTrue="1">
      <formula>COUNTA($A47)</formula>
    </cfRule>
  </conditionalFormatting>
  <conditionalFormatting sqref="P47">
    <cfRule type="expression" dxfId="540" priority="312" stopIfTrue="1">
      <formula>COUNTA($A47)</formula>
    </cfRule>
  </conditionalFormatting>
  <conditionalFormatting sqref="B47">
    <cfRule type="expression" dxfId="539" priority="311" stopIfTrue="1">
      <formula>COUNTA($A47)</formula>
    </cfRule>
  </conditionalFormatting>
  <conditionalFormatting sqref="A47 M47:O47 I47:J47 C47:D47">
    <cfRule type="expression" dxfId="538" priority="310" stopIfTrue="1">
      <formula>COUNTA($A47)</formula>
    </cfRule>
  </conditionalFormatting>
  <conditionalFormatting sqref="K47">
    <cfRule type="expression" dxfId="537" priority="309" stopIfTrue="1">
      <formula>COUNTA($A47)</formula>
    </cfRule>
  </conditionalFormatting>
  <conditionalFormatting sqref="G47">
    <cfRule type="expression" dxfId="536" priority="308" stopIfTrue="1">
      <formula>COUNTA($A47)</formula>
    </cfRule>
  </conditionalFormatting>
  <conditionalFormatting sqref="R47">
    <cfRule type="expression" dxfId="535" priority="307" stopIfTrue="1">
      <formula>COUNTA($A47)</formula>
    </cfRule>
  </conditionalFormatting>
  <conditionalFormatting sqref="J47:K47">
    <cfRule type="expression" dxfId="533" priority="305" stopIfTrue="1">
      <formula>COUNTA($A47)</formula>
    </cfRule>
  </conditionalFormatting>
  <conditionalFormatting sqref="E47">
    <cfRule type="expression" dxfId="528" priority="300" stopIfTrue="1">
      <formula>COUNTA($A47)</formula>
    </cfRule>
  </conditionalFormatting>
  <conditionalFormatting sqref="K47">
    <cfRule type="expression" dxfId="527" priority="299" stopIfTrue="1">
      <formula>COUNTA($A47)</formula>
    </cfRule>
  </conditionalFormatting>
  <conditionalFormatting sqref="A47 I47:J47 C47:D47">
    <cfRule type="expression" dxfId="526" priority="298" stopIfTrue="1">
      <formula>COUNTA($A47)</formula>
    </cfRule>
  </conditionalFormatting>
  <conditionalFormatting sqref="B47">
    <cfRule type="expression" dxfId="524" priority="296" stopIfTrue="1">
      <formula>COUNTA($A47)</formula>
    </cfRule>
  </conditionalFormatting>
  <conditionalFormatting sqref="E47 B47 G47">
    <cfRule type="expression" dxfId="522" priority="294" stopIfTrue="1">
      <formula>COUNTA($A47)</formula>
    </cfRule>
  </conditionalFormatting>
  <conditionalFormatting sqref="K47">
    <cfRule type="expression" dxfId="521" priority="293" stopIfTrue="1">
      <formula>COUNTA($A47)</formula>
    </cfRule>
  </conditionalFormatting>
  <conditionalFormatting sqref="I47:J47 C47:D47">
    <cfRule type="expression" dxfId="520" priority="292" stopIfTrue="1">
      <formula>COUNTA($A47)</formula>
    </cfRule>
  </conditionalFormatting>
  <conditionalFormatting sqref="B47">
    <cfRule type="expression" dxfId="519" priority="291" stopIfTrue="1">
      <formula>COUNTA($A47)</formula>
    </cfRule>
  </conditionalFormatting>
  <conditionalFormatting sqref="M46:S46 E46 B46 G46">
    <cfRule type="expression" dxfId="515" priority="287" stopIfTrue="1">
      <formula>COUNTA($A46)</formula>
    </cfRule>
  </conditionalFormatting>
  <conditionalFormatting sqref="E46">
    <cfRule type="expression" dxfId="514" priority="286" stopIfTrue="1">
      <formula>COUNTA($A46)</formula>
    </cfRule>
  </conditionalFormatting>
  <conditionalFormatting sqref="P46">
    <cfRule type="expression" dxfId="513" priority="285" stopIfTrue="1">
      <formula>COUNTA($A46)</formula>
    </cfRule>
  </conditionalFormatting>
  <conditionalFormatting sqref="B46">
    <cfRule type="expression" dxfId="512" priority="284" stopIfTrue="1">
      <formula>COUNTA($A46)</formula>
    </cfRule>
  </conditionalFormatting>
  <conditionalFormatting sqref="A46 M46:O46 I46:J46 C46:D46">
    <cfRule type="expression" dxfId="511" priority="283" stopIfTrue="1">
      <formula>COUNTA($A46)</formula>
    </cfRule>
  </conditionalFormatting>
  <conditionalFormatting sqref="K46">
    <cfRule type="expression" dxfId="510" priority="282" stopIfTrue="1">
      <formula>COUNTA($A46)</formula>
    </cfRule>
  </conditionalFormatting>
  <conditionalFormatting sqref="G46">
    <cfRule type="expression" dxfId="509" priority="281" stopIfTrue="1">
      <formula>COUNTA($A46)</formula>
    </cfRule>
  </conditionalFormatting>
  <conditionalFormatting sqref="R46">
    <cfRule type="expression" dxfId="508" priority="280" stopIfTrue="1">
      <formula>COUNTA($A46)</formula>
    </cfRule>
  </conditionalFormatting>
  <conditionalFormatting sqref="J46:K46">
    <cfRule type="expression" dxfId="506" priority="278" stopIfTrue="1">
      <formula>COUNTA($A46)</formula>
    </cfRule>
  </conditionalFormatting>
  <conditionalFormatting sqref="E46">
    <cfRule type="expression" dxfId="501" priority="273" stopIfTrue="1">
      <formula>COUNTA($A46)</formula>
    </cfRule>
  </conditionalFormatting>
  <conditionalFormatting sqref="K46">
    <cfRule type="expression" dxfId="500" priority="272" stopIfTrue="1">
      <formula>COUNTA($A46)</formula>
    </cfRule>
  </conditionalFormatting>
  <conditionalFormatting sqref="A46 I46:J46 C46:D46">
    <cfRule type="expression" dxfId="499" priority="271" stopIfTrue="1">
      <formula>COUNTA($A46)</formula>
    </cfRule>
  </conditionalFormatting>
  <conditionalFormatting sqref="B46">
    <cfRule type="expression" dxfId="497" priority="269" stopIfTrue="1">
      <formula>COUNTA($A46)</formula>
    </cfRule>
  </conditionalFormatting>
  <conditionalFormatting sqref="E46 B46 G46">
    <cfRule type="expression" dxfId="495" priority="267" stopIfTrue="1">
      <formula>COUNTA($A46)</formula>
    </cfRule>
  </conditionalFormatting>
  <conditionalFormatting sqref="K46">
    <cfRule type="expression" dxfId="494" priority="266" stopIfTrue="1">
      <formula>COUNTA($A46)</formula>
    </cfRule>
  </conditionalFormatting>
  <conditionalFormatting sqref="I46:J46 C46:D46">
    <cfRule type="expression" dxfId="493" priority="265" stopIfTrue="1">
      <formula>COUNTA($A46)</formula>
    </cfRule>
  </conditionalFormatting>
  <conditionalFormatting sqref="B46">
    <cfRule type="expression" dxfId="492" priority="264" stopIfTrue="1">
      <formula>COUNTA($A46)</formula>
    </cfRule>
  </conditionalFormatting>
  <conditionalFormatting sqref="M57">
    <cfRule type="expression" dxfId="488" priority="260" stopIfTrue="1">
      <formula>COUNTA($A57)</formula>
    </cfRule>
  </conditionalFormatting>
  <conditionalFormatting sqref="M57">
    <cfRule type="expression" dxfId="487" priority="259" stopIfTrue="1">
      <formula>COUNTA($A57)</formula>
    </cfRule>
  </conditionalFormatting>
  <conditionalFormatting sqref="U63:U64">
    <cfRule type="expression" dxfId="486" priority="258" stopIfTrue="1">
      <formula>COUNTA($A63)</formula>
    </cfRule>
  </conditionalFormatting>
  <conditionalFormatting sqref="U61:U62">
    <cfRule type="expression" dxfId="485" priority="257" stopIfTrue="1">
      <formula>COUNTA($A61)</formula>
    </cfRule>
  </conditionalFormatting>
  <conditionalFormatting sqref="U60">
    <cfRule type="expression" dxfId="484" priority="256" stopIfTrue="1">
      <formula>COUNTA($A60)</formula>
    </cfRule>
  </conditionalFormatting>
  <conditionalFormatting sqref="U54:U55 U57:U58">
    <cfRule type="expression" dxfId="483" priority="255" stopIfTrue="1">
      <formula>COUNTA($A54)</formula>
    </cfRule>
  </conditionalFormatting>
  <conditionalFormatting sqref="U52:U53">
    <cfRule type="expression" dxfId="482" priority="254" stopIfTrue="1">
      <formula>COUNTA($A52)</formula>
    </cfRule>
  </conditionalFormatting>
  <conditionalFormatting sqref="U56">
    <cfRule type="expression" dxfId="481" priority="253" stopIfTrue="1">
      <formula>COUNTA($A56)</formula>
    </cfRule>
  </conditionalFormatting>
  <conditionalFormatting sqref="C47">
    <cfRule type="expression" dxfId="475" priority="247" stopIfTrue="1">
      <formula>COUNTA($A47)</formula>
    </cfRule>
  </conditionalFormatting>
  <conditionalFormatting sqref="C47">
    <cfRule type="expression" dxfId="474" priority="246" stopIfTrue="1">
      <formula>COUNTA($A47)</formula>
    </cfRule>
  </conditionalFormatting>
  <conditionalFormatting sqref="C47">
    <cfRule type="expression" dxfId="473" priority="245" stopIfTrue="1">
      <formula>COUNTA($A47)</formula>
    </cfRule>
  </conditionalFormatting>
  <conditionalFormatting sqref="C47">
    <cfRule type="expression" dxfId="472" priority="244" stopIfTrue="1">
      <formula>COUNTA($A47)</formula>
    </cfRule>
  </conditionalFormatting>
  <conditionalFormatting sqref="C47">
    <cfRule type="expression" dxfId="471" priority="243" stopIfTrue="1">
      <formula>COUNTA($A47)</formula>
    </cfRule>
  </conditionalFormatting>
  <conditionalFormatting sqref="C47">
    <cfRule type="expression" dxfId="470" priority="242" stopIfTrue="1">
      <formula>COUNTA($A47)</formula>
    </cfRule>
  </conditionalFormatting>
  <conditionalFormatting sqref="C47">
    <cfRule type="expression" dxfId="469" priority="241" stopIfTrue="1">
      <formula>COUNTA($A47)</formula>
    </cfRule>
  </conditionalFormatting>
  <conditionalFormatting sqref="C47">
    <cfRule type="expression" dxfId="468" priority="240" stopIfTrue="1">
      <formula>COUNTA($A47)</formula>
    </cfRule>
  </conditionalFormatting>
  <conditionalFormatting sqref="C47">
    <cfRule type="expression" dxfId="467" priority="239" stopIfTrue="1">
      <formula>COUNTA($A47)</formula>
    </cfRule>
  </conditionalFormatting>
  <conditionalFormatting sqref="C47">
    <cfRule type="expression" dxfId="466" priority="238" stopIfTrue="1">
      <formula>COUNTA($A47)</formula>
    </cfRule>
  </conditionalFormatting>
  <conditionalFormatting sqref="C47">
    <cfRule type="expression" dxfId="465" priority="237" stopIfTrue="1">
      <formula>COUNTA($A47)</formula>
    </cfRule>
  </conditionalFormatting>
  <conditionalFormatting sqref="C47">
    <cfRule type="expression" dxfId="464" priority="236" stopIfTrue="1">
      <formula>COUNTA($A47)</formula>
    </cfRule>
  </conditionalFormatting>
  <conditionalFormatting sqref="J47">
    <cfRule type="expression" dxfId="463" priority="235" stopIfTrue="1">
      <formula>COUNTA($A47)</formula>
    </cfRule>
  </conditionalFormatting>
  <conditionalFormatting sqref="J47">
    <cfRule type="expression" dxfId="462" priority="234" stopIfTrue="1">
      <formula>COUNTA($A47)</formula>
    </cfRule>
  </conditionalFormatting>
  <conditionalFormatting sqref="J47">
    <cfRule type="expression" dxfId="461" priority="233" stopIfTrue="1">
      <formula>COUNTA($A47)</formula>
    </cfRule>
  </conditionalFormatting>
  <conditionalFormatting sqref="J47">
    <cfRule type="expression" dxfId="460" priority="232" stopIfTrue="1">
      <formula>COUNTA($A47)</formula>
    </cfRule>
  </conditionalFormatting>
  <conditionalFormatting sqref="J47">
    <cfRule type="expression" dxfId="459" priority="231" stopIfTrue="1">
      <formula>COUNTA($A47)</formula>
    </cfRule>
  </conditionalFormatting>
  <conditionalFormatting sqref="J47">
    <cfRule type="expression" dxfId="458" priority="230" stopIfTrue="1">
      <formula>COUNTA($A47)</formula>
    </cfRule>
  </conditionalFormatting>
  <conditionalFormatting sqref="J47">
    <cfRule type="expression" dxfId="457" priority="229" stopIfTrue="1">
      <formula>COUNTA($A47)</formula>
    </cfRule>
  </conditionalFormatting>
  <conditionalFormatting sqref="J47">
    <cfRule type="expression" dxfId="456" priority="228" stopIfTrue="1">
      <formula>COUNTA($A47)</formula>
    </cfRule>
  </conditionalFormatting>
  <conditionalFormatting sqref="J47">
    <cfRule type="expression" dxfId="455" priority="227" stopIfTrue="1">
      <formula>COUNTA($A47)</formula>
    </cfRule>
  </conditionalFormatting>
  <conditionalFormatting sqref="J47">
    <cfRule type="expression" dxfId="454" priority="226" stopIfTrue="1">
      <formula>COUNTA($A47)</formula>
    </cfRule>
  </conditionalFormatting>
  <conditionalFormatting sqref="J47">
    <cfRule type="expression" dxfId="453" priority="225" stopIfTrue="1">
      <formula>COUNTA($A47)</formula>
    </cfRule>
  </conditionalFormatting>
  <conditionalFormatting sqref="J47">
    <cfRule type="expression" dxfId="452" priority="224" stopIfTrue="1">
      <formula>COUNTA($A47)</formula>
    </cfRule>
  </conditionalFormatting>
  <conditionalFormatting sqref="J47">
    <cfRule type="expression" dxfId="451" priority="223" stopIfTrue="1">
      <formula>COUNTA($A47)</formula>
    </cfRule>
  </conditionalFormatting>
  <conditionalFormatting sqref="J47">
    <cfRule type="expression" dxfId="450" priority="222" stopIfTrue="1">
      <formula>COUNTA($A47)</formula>
    </cfRule>
  </conditionalFormatting>
  <conditionalFormatting sqref="J47">
    <cfRule type="expression" dxfId="449" priority="221" stopIfTrue="1">
      <formula>COUNTA($A47)</formula>
    </cfRule>
  </conditionalFormatting>
  <conditionalFormatting sqref="J47">
    <cfRule type="expression" dxfId="448" priority="220" stopIfTrue="1">
      <formula>COUNTA($A47)</formula>
    </cfRule>
  </conditionalFormatting>
  <conditionalFormatting sqref="X50">
    <cfRule type="expression" dxfId="439" priority="219" stopIfTrue="1">
      <formula>COUNTA($A50)</formula>
    </cfRule>
  </conditionalFormatting>
  <conditionalFormatting sqref="X46:X47">
    <cfRule type="expression" dxfId="437" priority="214" stopIfTrue="1">
      <formula>COUNTA($A46)</formula>
    </cfRule>
  </conditionalFormatting>
  <conditionalFormatting sqref="X18">
    <cfRule type="expression" dxfId="435" priority="200" stopIfTrue="1">
      <formula>COUNTA($A18)</formula>
    </cfRule>
  </conditionalFormatting>
  <conditionalFormatting sqref="Y46:Y47">
    <cfRule type="expression" dxfId="433" priority="159" stopIfTrue="1">
      <formula>COUNTA($A46)</formula>
    </cfRule>
  </conditionalFormatting>
  <conditionalFormatting sqref="Y45">
    <cfRule type="expression" dxfId="431" priority="149" stopIfTrue="1">
      <formula>COUNTA($A45)</formula>
    </cfRule>
  </conditionalFormatting>
  <conditionalFormatting sqref="Y45">
    <cfRule type="expression" dxfId="429" priority="148" stopIfTrue="1">
      <formula>COUNTA($A45)</formula>
    </cfRule>
  </conditionalFormatting>
  <conditionalFormatting sqref="Y45">
    <cfRule type="expression" dxfId="427" priority="147" stopIfTrue="1">
      <formula>COUNTA($A45)</formula>
    </cfRule>
  </conditionalFormatting>
  <conditionalFormatting sqref="Y45">
    <cfRule type="expression" dxfId="425" priority="146" stopIfTrue="1">
      <formula>COUNTA($A45)</formula>
    </cfRule>
  </conditionalFormatting>
  <conditionalFormatting sqref="Y45">
    <cfRule type="expression" dxfId="423" priority="145" stopIfTrue="1">
      <formula>COUNTA($A45)</formula>
    </cfRule>
  </conditionalFormatting>
  <conditionalFormatting sqref="Y45">
    <cfRule type="expression" dxfId="421" priority="144" stopIfTrue="1">
      <formula>COUNTA($A45)</formula>
    </cfRule>
  </conditionalFormatting>
  <conditionalFormatting sqref="Y45">
    <cfRule type="expression" dxfId="419" priority="143" stopIfTrue="1">
      <formula>COUNTA($A45)</formula>
    </cfRule>
  </conditionalFormatting>
  <conditionalFormatting sqref="Y45">
    <cfRule type="expression" dxfId="417" priority="142" stopIfTrue="1">
      <formula>COUNTA($A45)</formula>
    </cfRule>
  </conditionalFormatting>
  <conditionalFormatting sqref="Y45">
    <cfRule type="expression" dxfId="415" priority="141" stopIfTrue="1">
      <formula>COUNTA($A45)</formula>
    </cfRule>
  </conditionalFormatting>
  <conditionalFormatting sqref="Y45">
    <cfRule type="expression" dxfId="413" priority="140" stopIfTrue="1">
      <formula>COUNTA($A45)</formula>
    </cfRule>
  </conditionalFormatting>
  <conditionalFormatting sqref="Y45">
    <cfRule type="expression" dxfId="411" priority="139" stopIfTrue="1">
      <formula>COUNTA($A45)</formula>
    </cfRule>
  </conditionalFormatting>
  <conditionalFormatting sqref="Y45">
    <cfRule type="expression" dxfId="409" priority="138" stopIfTrue="1">
      <formula>COUNTA($A45)</formula>
    </cfRule>
  </conditionalFormatting>
  <conditionalFormatting sqref="Y45:Y47">
    <cfRule type="expression" dxfId="407" priority="137" stopIfTrue="1">
      <formula>COUNTA($A45)</formula>
    </cfRule>
  </conditionalFormatting>
  <conditionalFormatting sqref="Y46:Y47">
    <cfRule type="expression" dxfId="405" priority="136" stopIfTrue="1">
      <formula>COUNTA($A46)</formula>
    </cfRule>
  </conditionalFormatting>
  <conditionalFormatting sqref="Y45:Y47">
    <cfRule type="expression" dxfId="403" priority="135" stopIfTrue="1">
      <formula>COUNTA($A45)</formula>
    </cfRule>
  </conditionalFormatting>
  <conditionalFormatting sqref="Y45:Y47">
    <cfRule type="expression" dxfId="401" priority="134" stopIfTrue="1">
      <formula>COUNTA($A45)</formula>
    </cfRule>
  </conditionalFormatting>
  <conditionalFormatting sqref="Y45:Y47">
    <cfRule type="expression" dxfId="399" priority="133" stopIfTrue="1">
      <formula>COUNTA($A45)</formula>
    </cfRule>
  </conditionalFormatting>
  <conditionalFormatting sqref="Y45:Y47">
    <cfRule type="expression" dxfId="397" priority="132" stopIfTrue="1">
      <formula>COUNTA($A45)</formula>
    </cfRule>
  </conditionalFormatting>
  <conditionalFormatting sqref="Y45:Y47">
    <cfRule type="expression" dxfId="395" priority="131" stopIfTrue="1">
      <formula>COUNTA($A45)</formula>
    </cfRule>
  </conditionalFormatting>
  <conditionalFormatting sqref="Y45:Y47">
    <cfRule type="expression" dxfId="393" priority="130" stopIfTrue="1">
      <formula>COUNTA($A45)</formula>
    </cfRule>
  </conditionalFormatting>
  <conditionalFormatting sqref="Y45:Y47">
    <cfRule type="expression" dxfId="391" priority="129" stopIfTrue="1">
      <formula>COUNTA($A45)</formula>
    </cfRule>
  </conditionalFormatting>
  <conditionalFormatting sqref="Y45:Y47">
    <cfRule type="expression" dxfId="389" priority="128" stopIfTrue="1">
      <formula>COUNTA($A45)</formula>
    </cfRule>
  </conditionalFormatting>
  <conditionalFormatting sqref="Y45">
    <cfRule type="expression" dxfId="387" priority="127" stopIfTrue="1">
      <formula>COUNTA($A45)</formula>
    </cfRule>
  </conditionalFormatting>
  <conditionalFormatting sqref="Y45">
    <cfRule type="expression" dxfId="385" priority="126" stopIfTrue="1">
      <formula>COUNTA($A45)</formula>
    </cfRule>
  </conditionalFormatting>
  <conditionalFormatting sqref="Y45">
    <cfRule type="expression" dxfId="383" priority="125" stopIfTrue="1">
      <formula>COUNTA($A45)</formula>
    </cfRule>
  </conditionalFormatting>
  <conditionalFormatting sqref="Y45">
    <cfRule type="expression" dxfId="381" priority="124" stopIfTrue="1">
      <formula>COUNTA($A45)</formula>
    </cfRule>
  </conditionalFormatting>
  <conditionalFormatting sqref="Y45">
    <cfRule type="expression" dxfId="379" priority="123" stopIfTrue="1">
      <formula>COUNTA($A45)</formula>
    </cfRule>
  </conditionalFormatting>
  <conditionalFormatting sqref="Y45">
    <cfRule type="expression" dxfId="377" priority="122" stopIfTrue="1">
      <formula>COUNTA($A45)</formula>
    </cfRule>
  </conditionalFormatting>
  <conditionalFormatting sqref="Y46">
    <cfRule type="expression" dxfId="375" priority="121" stopIfTrue="1">
      <formula>COUNTA($A46)</formula>
    </cfRule>
  </conditionalFormatting>
  <conditionalFormatting sqref="Y46">
    <cfRule type="expression" dxfId="373" priority="120" stopIfTrue="1">
      <formula>COUNTA($A46)</formula>
    </cfRule>
  </conditionalFormatting>
  <conditionalFormatting sqref="Y46">
    <cfRule type="expression" dxfId="371" priority="119" stopIfTrue="1">
      <formula>COUNTA($A46)</formula>
    </cfRule>
  </conditionalFormatting>
  <conditionalFormatting sqref="Y46">
    <cfRule type="expression" dxfId="369" priority="118" stopIfTrue="1">
      <formula>COUNTA($A46)</formula>
    </cfRule>
  </conditionalFormatting>
  <conditionalFormatting sqref="Y46">
    <cfRule type="expression" dxfId="367" priority="117" stopIfTrue="1">
      <formula>COUNTA($A46)</formula>
    </cfRule>
  </conditionalFormatting>
  <conditionalFormatting sqref="Y46">
    <cfRule type="expression" dxfId="365" priority="116" stopIfTrue="1">
      <formula>COUNTA($A46)</formula>
    </cfRule>
  </conditionalFormatting>
  <conditionalFormatting sqref="Y46">
    <cfRule type="expression" dxfId="363" priority="115" stopIfTrue="1">
      <formula>COUNTA($A46)</formula>
    </cfRule>
  </conditionalFormatting>
  <conditionalFormatting sqref="Y47">
    <cfRule type="expression" dxfId="361" priority="114" stopIfTrue="1">
      <formula>COUNTA($A47)</formula>
    </cfRule>
  </conditionalFormatting>
  <conditionalFormatting sqref="Y47">
    <cfRule type="expression" dxfId="359" priority="113" stopIfTrue="1">
      <formula>COUNTA($A47)</formula>
    </cfRule>
  </conditionalFormatting>
  <conditionalFormatting sqref="Y47">
    <cfRule type="expression" dxfId="357" priority="112" stopIfTrue="1">
      <formula>COUNTA($A47)</formula>
    </cfRule>
  </conditionalFormatting>
  <conditionalFormatting sqref="Y47">
    <cfRule type="expression" dxfId="355" priority="111" stopIfTrue="1">
      <formula>COUNTA($A47)</formula>
    </cfRule>
  </conditionalFormatting>
  <conditionalFormatting sqref="Y47">
    <cfRule type="expression" dxfId="353" priority="110" stopIfTrue="1">
      <formula>COUNTA($A47)</formula>
    </cfRule>
  </conditionalFormatting>
  <conditionalFormatting sqref="X57:X58">
    <cfRule type="expression" dxfId="351" priority="218" stopIfTrue="1">
      <formula>COUNTA($A57)</formula>
    </cfRule>
  </conditionalFormatting>
  <conditionalFormatting sqref="X54:X55">
    <cfRule type="expression" dxfId="349" priority="217" stopIfTrue="1">
      <formula>COUNTA($A54)</formula>
    </cfRule>
  </conditionalFormatting>
  <conditionalFormatting sqref="X37:X42">
    <cfRule type="expression" dxfId="347" priority="216" stopIfTrue="1">
      <formula>COUNTA($A37)</formula>
    </cfRule>
  </conditionalFormatting>
  <conditionalFormatting sqref="X16 X44:X45 X19:X35">
    <cfRule type="expression" dxfId="345" priority="215" stopIfTrue="1">
      <formula>COUNTA($A16)</formula>
    </cfRule>
  </conditionalFormatting>
  <conditionalFormatting sqref="X48:X49">
    <cfRule type="expression" dxfId="343" priority="213" stopIfTrue="1">
      <formula>COUNTA($A48)</formula>
    </cfRule>
  </conditionalFormatting>
  <conditionalFormatting sqref="X36">
    <cfRule type="expression" dxfId="341" priority="212" stopIfTrue="1">
      <formula>COUNTA($A36)</formula>
    </cfRule>
  </conditionalFormatting>
  <conditionalFormatting sqref="X43">
    <cfRule type="expression" dxfId="339" priority="211" stopIfTrue="1">
      <formula>COUNTA($A43)</formula>
    </cfRule>
  </conditionalFormatting>
  <conditionalFormatting sqref="X63:X64">
    <cfRule type="expression" dxfId="337" priority="210" stopIfTrue="1">
      <formula>COUNTA($A63)</formula>
    </cfRule>
  </conditionalFormatting>
  <conditionalFormatting sqref="X61:X62">
    <cfRule type="expression" dxfId="335" priority="209" stopIfTrue="1">
      <formula>COUNTA($A61)</formula>
    </cfRule>
  </conditionalFormatting>
  <conditionalFormatting sqref="X60">
    <cfRule type="expression" dxfId="333" priority="208" stopIfTrue="1">
      <formula>COUNTA($A60)</formula>
    </cfRule>
  </conditionalFormatting>
  <conditionalFormatting sqref="X52:X53">
    <cfRule type="expression" dxfId="331" priority="207" stopIfTrue="1">
      <formula>COUNTA($A52)</formula>
    </cfRule>
  </conditionalFormatting>
  <conditionalFormatting sqref="X56">
    <cfRule type="expression" dxfId="329" priority="206" stopIfTrue="1">
      <formula>COUNTA($A56)</formula>
    </cfRule>
  </conditionalFormatting>
  <conditionalFormatting sqref="X17">
    <cfRule type="expression" dxfId="327" priority="205" stopIfTrue="1">
      <formula>COUNTA($A17)</formula>
    </cfRule>
  </conditionalFormatting>
  <conditionalFormatting sqref="X21">
    <cfRule type="expression" dxfId="325" priority="204" stopIfTrue="1">
      <formula>COUNTA($A21)</formula>
    </cfRule>
  </conditionalFormatting>
  <conditionalFormatting sqref="X21">
    <cfRule type="expression" dxfId="323" priority="203" stopIfTrue="1">
      <formula>COUNTA($A21)</formula>
    </cfRule>
  </conditionalFormatting>
  <conditionalFormatting sqref="X51">
    <cfRule type="expression" dxfId="321" priority="202" stopIfTrue="1">
      <formula>COUNTA($A51)</formula>
    </cfRule>
  </conditionalFormatting>
  <conditionalFormatting sqref="X59">
    <cfRule type="expression" dxfId="319" priority="201" stopIfTrue="1">
      <formula>COUNTA($A59)</formula>
    </cfRule>
  </conditionalFormatting>
  <conditionalFormatting sqref="Y39:Y42">
    <cfRule type="expression" dxfId="317" priority="199" stopIfTrue="1">
      <formula>COUNTA($A39)</formula>
    </cfRule>
  </conditionalFormatting>
  <conditionalFormatting sqref="Y39:Y42">
    <cfRule type="expression" dxfId="315" priority="198" stopIfTrue="1">
      <formula>COUNTA($A39)</formula>
    </cfRule>
  </conditionalFormatting>
  <conditionalFormatting sqref="Y39:Y42">
    <cfRule type="expression" dxfId="313" priority="197" stopIfTrue="1">
      <formula>COUNTA($A39)</formula>
    </cfRule>
  </conditionalFormatting>
  <conditionalFormatting sqref="Y39:Y42">
    <cfRule type="expression" dxfId="311" priority="196" stopIfTrue="1">
      <formula>COUNTA($A39)</formula>
    </cfRule>
  </conditionalFormatting>
  <conditionalFormatting sqref="Y39:Y42">
    <cfRule type="expression" dxfId="309" priority="195" stopIfTrue="1">
      <formula>COUNTA($A39)</formula>
    </cfRule>
  </conditionalFormatting>
  <conditionalFormatting sqref="Y39:Y42">
    <cfRule type="expression" dxfId="307" priority="194" stopIfTrue="1">
      <formula>COUNTA($A39)</formula>
    </cfRule>
  </conditionalFormatting>
  <conditionalFormatting sqref="Y39:Y42">
    <cfRule type="expression" dxfId="305" priority="193" stopIfTrue="1">
      <formula>COUNTA($A39)</formula>
    </cfRule>
  </conditionalFormatting>
  <conditionalFormatting sqref="Y39:Y42">
    <cfRule type="expression" dxfId="303" priority="192" stopIfTrue="1">
      <formula>COUNTA($A39)</formula>
    </cfRule>
  </conditionalFormatting>
  <conditionalFormatting sqref="Y40">
    <cfRule type="expression" dxfId="301" priority="191" stopIfTrue="1">
      <formula>COUNTA($A40)</formula>
    </cfRule>
  </conditionalFormatting>
  <conditionalFormatting sqref="Y40">
    <cfRule type="expression" dxfId="299" priority="190" stopIfTrue="1">
      <formula>COUNTA($A40)</formula>
    </cfRule>
  </conditionalFormatting>
  <conditionalFormatting sqref="Y40">
    <cfRule type="expression" dxfId="297" priority="189" stopIfTrue="1">
      <formula>COUNTA($A40)</formula>
    </cfRule>
  </conditionalFormatting>
  <conditionalFormatting sqref="Y40">
    <cfRule type="expression" dxfId="295" priority="188" stopIfTrue="1">
      <formula>COUNTA($A40)</formula>
    </cfRule>
  </conditionalFormatting>
  <conditionalFormatting sqref="Y40">
    <cfRule type="expression" dxfId="293" priority="187" stopIfTrue="1">
      <formula>COUNTA($A40)</formula>
    </cfRule>
  </conditionalFormatting>
  <conditionalFormatting sqref="Y40">
    <cfRule type="expression" dxfId="291" priority="186" stopIfTrue="1">
      <formula>COUNTA($A40)</formula>
    </cfRule>
  </conditionalFormatting>
  <conditionalFormatting sqref="Y40">
    <cfRule type="expression" dxfId="289" priority="185" stopIfTrue="1">
      <formula>COUNTA($A40)</formula>
    </cfRule>
  </conditionalFormatting>
  <conditionalFormatting sqref="Y40">
    <cfRule type="expression" dxfId="287" priority="184" stopIfTrue="1">
      <formula>COUNTA($A40)</formula>
    </cfRule>
  </conditionalFormatting>
  <conditionalFormatting sqref="Y40">
    <cfRule type="expression" dxfId="285" priority="183" stopIfTrue="1">
      <formula>COUNTA($A40)</formula>
    </cfRule>
  </conditionalFormatting>
  <conditionalFormatting sqref="Y40">
    <cfRule type="expression" dxfId="283" priority="182" stopIfTrue="1">
      <formula>COUNTA($A40)</formula>
    </cfRule>
  </conditionalFormatting>
  <conditionalFormatting sqref="Y40">
    <cfRule type="expression" dxfId="281" priority="181" stopIfTrue="1">
      <formula>COUNTA($A40)</formula>
    </cfRule>
  </conditionalFormatting>
  <conditionalFormatting sqref="Y40">
    <cfRule type="expression" dxfId="279" priority="180" stopIfTrue="1">
      <formula>COUNTA($A40)</formula>
    </cfRule>
  </conditionalFormatting>
  <conditionalFormatting sqref="Y40">
    <cfRule type="expression" dxfId="277" priority="179" stopIfTrue="1">
      <formula>COUNTA($A40)</formula>
    </cfRule>
  </conditionalFormatting>
  <conditionalFormatting sqref="Y40">
    <cfRule type="expression" dxfId="275" priority="178" stopIfTrue="1">
      <formula>COUNTA($A40)</formula>
    </cfRule>
  </conditionalFormatting>
  <conditionalFormatting sqref="Y40">
    <cfRule type="expression" dxfId="273" priority="177" stopIfTrue="1">
      <formula>COUNTA($A40)</formula>
    </cfRule>
  </conditionalFormatting>
  <conditionalFormatting sqref="Y40">
    <cfRule type="expression" dxfId="271" priority="176" stopIfTrue="1">
      <formula>COUNTA($A40)</formula>
    </cfRule>
  </conditionalFormatting>
  <conditionalFormatting sqref="Y40">
    <cfRule type="expression" dxfId="269" priority="175" stopIfTrue="1">
      <formula>COUNTA($A40)</formula>
    </cfRule>
  </conditionalFormatting>
  <conditionalFormatting sqref="Y39:Y42">
    <cfRule type="expression" dxfId="267" priority="174" stopIfTrue="1">
      <formula>COUNTA($A39)</formula>
    </cfRule>
  </conditionalFormatting>
  <conditionalFormatting sqref="Y39:Y42">
    <cfRule type="expression" dxfId="265" priority="173" stopIfTrue="1">
      <formula>COUNTA($A39)</formula>
    </cfRule>
  </conditionalFormatting>
  <conditionalFormatting sqref="Y39:Y42">
    <cfRule type="expression" dxfId="263" priority="172" stopIfTrue="1">
      <formula>COUNTA($A39)</formula>
    </cfRule>
  </conditionalFormatting>
  <conditionalFormatting sqref="Y39:Y42">
    <cfRule type="expression" dxfId="261" priority="171" stopIfTrue="1">
      <formula>COUNTA($A39)</formula>
    </cfRule>
  </conditionalFormatting>
  <conditionalFormatting sqref="Y39:Y42">
    <cfRule type="expression" dxfId="259" priority="170" stopIfTrue="1">
      <formula>COUNTA($A39)</formula>
    </cfRule>
  </conditionalFormatting>
  <conditionalFormatting sqref="Y40">
    <cfRule type="expression" dxfId="257" priority="169" stopIfTrue="1">
      <formula>COUNTA($A40)</formula>
    </cfRule>
  </conditionalFormatting>
  <conditionalFormatting sqref="Y39:Y42">
    <cfRule type="expression" dxfId="255" priority="168" stopIfTrue="1">
      <formula>COUNTA($A39)</formula>
    </cfRule>
  </conditionalFormatting>
  <conditionalFormatting sqref="Y39:Y42">
    <cfRule type="expression" dxfId="253" priority="167" stopIfTrue="1">
      <formula>COUNTA($A39)</formula>
    </cfRule>
  </conditionalFormatting>
  <conditionalFormatting sqref="Y39:Y42">
    <cfRule type="expression" dxfId="251" priority="166" stopIfTrue="1">
      <formula>COUNTA($A39)</formula>
    </cfRule>
  </conditionalFormatting>
  <conditionalFormatting sqref="Y39:Y42">
    <cfRule type="expression" dxfId="249" priority="165" stopIfTrue="1">
      <formula>COUNTA($A39)</formula>
    </cfRule>
  </conditionalFormatting>
  <conditionalFormatting sqref="Y39:Y42">
    <cfRule type="expression" dxfId="247" priority="164" stopIfTrue="1">
      <formula>COUNTA($A39)</formula>
    </cfRule>
  </conditionalFormatting>
  <conditionalFormatting sqref="Y39:Y42">
    <cfRule type="expression" dxfId="245" priority="163" stopIfTrue="1">
      <formula>COUNTA($A39)</formula>
    </cfRule>
  </conditionalFormatting>
  <conditionalFormatting sqref="Y40">
    <cfRule type="expression" dxfId="243" priority="162" stopIfTrue="1">
      <formula>COUNTA($A40)</formula>
    </cfRule>
  </conditionalFormatting>
  <conditionalFormatting sqref="Y39:Y42">
    <cfRule type="expression" dxfId="241" priority="161" stopIfTrue="1">
      <formula>COUNTA($A39)</formula>
    </cfRule>
  </conditionalFormatting>
  <conditionalFormatting sqref="Y45:Y47">
    <cfRule type="expression" dxfId="239" priority="160" stopIfTrue="1">
      <formula>COUNTA($A45)</formula>
    </cfRule>
  </conditionalFormatting>
  <conditionalFormatting sqref="Y45:Y47">
    <cfRule type="expression" dxfId="237" priority="158" stopIfTrue="1">
      <formula>COUNTA($A45)</formula>
    </cfRule>
  </conditionalFormatting>
  <conditionalFormatting sqref="Y45:Y47">
    <cfRule type="expression" dxfId="235" priority="157" stopIfTrue="1">
      <formula>COUNTA($A45)</formula>
    </cfRule>
  </conditionalFormatting>
  <conditionalFormatting sqref="Y45:Y47">
    <cfRule type="expression" dxfId="233" priority="156" stopIfTrue="1">
      <formula>COUNTA($A45)</formula>
    </cfRule>
  </conditionalFormatting>
  <conditionalFormatting sqref="Y45:Y47">
    <cfRule type="expression" dxfId="231" priority="155" stopIfTrue="1">
      <formula>COUNTA($A45)</formula>
    </cfRule>
  </conditionalFormatting>
  <conditionalFormatting sqref="Y45:Y47">
    <cfRule type="expression" dxfId="229" priority="154" stopIfTrue="1">
      <formula>COUNTA($A45)</formula>
    </cfRule>
  </conditionalFormatting>
  <conditionalFormatting sqref="Y45:Y47">
    <cfRule type="expression" dxfId="227" priority="153" stopIfTrue="1">
      <formula>COUNTA($A45)</formula>
    </cfRule>
  </conditionalFormatting>
  <conditionalFormatting sqref="Y45">
    <cfRule type="expression" dxfId="225" priority="152" stopIfTrue="1">
      <formula>COUNTA($A45)</formula>
    </cfRule>
  </conditionalFormatting>
  <conditionalFormatting sqref="Y45">
    <cfRule type="expression" dxfId="223" priority="151" stopIfTrue="1">
      <formula>COUNTA($A45)</formula>
    </cfRule>
  </conditionalFormatting>
  <conditionalFormatting sqref="Y45">
    <cfRule type="expression" dxfId="221" priority="150" stopIfTrue="1">
      <formula>COUNTA($A45)</formula>
    </cfRule>
  </conditionalFormatting>
  <conditionalFormatting sqref="Y47">
    <cfRule type="expression" dxfId="219" priority="109" stopIfTrue="1">
      <formula>COUNTA($A47)</formula>
    </cfRule>
  </conditionalFormatting>
  <conditionalFormatting sqref="Y47">
    <cfRule type="expression" dxfId="217" priority="108" stopIfTrue="1">
      <formula>COUNTA($A47)</formula>
    </cfRule>
  </conditionalFormatting>
  <conditionalFormatting sqref="Y45:Y47">
    <cfRule type="expression" dxfId="215" priority="107" stopIfTrue="1">
      <formula>COUNTA($A45)</formula>
    </cfRule>
  </conditionalFormatting>
  <conditionalFormatting sqref="Y46:Y47">
    <cfRule type="expression" dxfId="213" priority="106" stopIfTrue="1">
      <formula>COUNTA($A46)</formula>
    </cfRule>
  </conditionalFormatting>
  <conditionalFormatting sqref="Y45:Y47">
    <cfRule type="expression" dxfId="211" priority="105" stopIfTrue="1">
      <formula>COUNTA($A45)</formula>
    </cfRule>
  </conditionalFormatting>
  <conditionalFormatting sqref="Y45:Y47">
    <cfRule type="expression" dxfId="209" priority="104" stopIfTrue="1">
      <formula>COUNTA($A45)</formula>
    </cfRule>
  </conditionalFormatting>
  <conditionalFormatting sqref="Y45:Y47">
    <cfRule type="expression" dxfId="207" priority="103" stopIfTrue="1">
      <formula>COUNTA($A45)</formula>
    </cfRule>
  </conditionalFormatting>
  <conditionalFormatting sqref="Y45">
    <cfRule type="expression" dxfId="205" priority="102" stopIfTrue="1">
      <formula>COUNTA($A45)</formula>
    </cfRule>
  </conditionalFormatting>
  <conditionalFormatting sqref="Y47">
    <cfRule type="expression" dxfId="203" priority="101" stopIfTrue="1">
      <formula>COUNTA($A47)</formula>
    </cfRule>
  </conditionalFormatting>
  <conditionalFormatting sqref="Y46">
    <cfRule type="expression" dxfId="201" priority="100" stopIfTrue="1">
      <formula>COUNTA($A46)</formula>
    </cfRule>
  </conditionalFormatting>
  <conditionalFormatting sqref="Y45">
    <cfRule type="expression" dxfId="199" priority="99" stopIfTrue="1">
      <formula>COUNTA($A45)</formula>
    </cfRule>
  </conditionalFormatting>
  <conditionalFormatting sqref="Y46:Y47">
    <cfRule type="expression" dxfId="197" priority="98" stopIfTrue="1">
      <formula>COUNTA($A46)</formula>
    </cfRule>
  </conditionalFormatting>
  <conditionalFormatting sqref="Y45:Y47">
    <cfRule type="expression" dxfId="195" priority="97" stopIfTrue="1">
      <formula>COUNTA($A45)</formula>
    </cfRule>
  </conditionalFormatting>
  <conditionalFormatting sqref="Y46:Y47">
    <cfRule type="expression" dxfId="193" priority="96" stopIfTrue="1">
      <formula>COUNTA($A46)</formula>
    </cfRule>
  </conditionalFormatting>
  <conditionalFormatting sqref="Y45:Y47">
    <cfRule type="expression" dxfId="191" priority="95" stopIfTrue="1">
      <formula>COUNTA($A45)</formula>
    </cfRule>
  </conditionalFormatting>
  <conditionalFormatting sqref="Y45:Y47">
    <cfRule type="expression" dxfId="189" priority="94" stopIfTrue="1">
      <formula>COUNTA($A45)</formula>
    </cfRule>
  </conditionalFormatting>
  <conditionalFormatting sqref="Y45:Y47">
    <cfRule type="expression" dxfId="187" priority="93" stopIfTrue="1">
      <formula>COUNTA($A45)</formula>
    </cfRule>
  </conditionalFormatting>
  <conditionalFormatting sqref="Y45">
    <cfRule type="expression" dxfId="185" priority="92" stopIfTrue="1">
      <formula>COUNTA($A45)</formula>
    </cfRule>
  </conditionalFormatting>
  <conditionalFormatting sqref="Y47">
    <cfRule type="expression" dxfId="183" priority="91" stopIfTrue="1">
      <formula>COUNTA($A47)</formula>
    </cfRule>
  </conditionalFormatting>
  <conditionalFormatting sqref="Y46">
    <cfRule type="expression" dxfId="181" priority="90" stopIfTrue="1">
      <formula>COUNTA($A46)</formula>
    </cfRule>
  </conditionalFormatting>
  <conditionalFormatting sqref="Y45">
    <cfRule type="expression" dxfId="179" priority="89" stopIfTrue="1">
      <formula>COUNTA($A45)</formula>
    </cfRule>
  </conditionalFormatting>
  <conditionalFormatting sqref="Y46:Y47">
    <cfRule type="expression" dxfId="177" priority="88" stopIfTrue="1">
      <formula>COUNTA($A46)</formula>
    </cfRule>
  </conditionalFormatting>
  <conditionalFormatting sqref="U38:U42">
    <cfRule type="expression" dxfId="175" priority="87" stopIfTrue="1">
      <formula>COUNTA($A38)</formula>
    </cfRule>
  </conditionalFormatting>
  <conditionalFormatting sqref="U44:U45">
    <cfRule type="expression" dxfId="173" priority="86" stopIfTrue="1">
      <formula>COUNTA($A44)</formula>
    </cfRule>
  </conditionalFormatting>
  <conditionalFormatting sqref="U46:U47">
    <cfRule type="expression" dxfId="171" priority="85" stopIfTrue="1">
      <formula>COUNTA($A46)</formula>
    </cfRule>
  </conditionalFormatting>
  <conditionalFormatting sqref="U48:U49">
    <cfRule type="expression" dxfId="169" priority="84" stopIfTrue="1">
      <formula>COUNTA($A48)</formula>
    </cfRule>
  </conditionalFormatting>
  <conditionalFormatting sqref="U43">
    <cfRule type="expression" dxfId="167" priority="83" stopIfTrue="1">
      <formula>COUNTA($A43)</formula>
    </cfRule>
  </conditionalFormatting>
  <conditionalFormatting sqref="F39:F47">
    <cfRule type="expression" dxfId="165" priority="82" stopIfTrue="1">
      <formula>COUNTA($A39)</formula>
    </cfRule>
  </conditionalFormatting>
  <conditionalFormatting sqref="F43">
    <cfRule type="expression" dxfId="163" priority="81" stopIfTrue="1">
      <formula>COUNTA($A43)</formula>
    </cfRule>
  </conditionalFormatting>
  <conditionalFormatting sqref="F44:F47">
    <cfRule type="expression" dxfId="161" priority="80" stopIfTrue="1">
      <formula>COUNTA($A44)</formula>
    </cfRule>
  </conditionalFormatting>
  <conditionalFormatting sqref="F39:F47">
    <cfRule type="expression" dxfId="159" priority="79" stopIfTrue="1">
      <formula>COUNTA($A39)</formula>
    </cfRule>
  </conditionalFormatting>
  <conditionalFormatting sqref="F43">
    <cfRule type="expression" dxfId="157" priority="78" stopIfTrue="1">
      <formula>COUNTA($A43)</formula>
    </cfRule>
  </conditionalFormatting>
  <conditionalFormatting sqref="F44:F47">
    <cfRule type="expression" dxfId="155" priority="77" stopIfTrue="1">
      <formula>COUNTA($A44)</formula>
    </cfRule>
  </conditionalFormatting>
  <conditionalFormatting sqref="F39:F47">
    <cfRule type="expression" dxfId="153" priority="76" stopIfTrue="1">
      <formula>COUNTA($A39)</formula>
    </cfRule>
  </conditionalFormatting>
  <conditionalFormatting sqref="F43">
    <cfRule type="expression" dxfId="151" priority="75" stopIfTrue="1">
      <formula>COUNTA($A43)</formula>
    </cfRule>
  </conditionalFormatting>
  <conditionalFormatting sqref="F44:F47">
    <cfRule type="expression" dxfId="149" priority="74" stopIfTrue="1">
      <formula>COUNTA($A44)</formula>
    </cfRule>
  </conditionalFormatting>
  <conditionalFormatting sqref="F39:F47">
    <cfRule type="expression" dxfId="147" priority="73" stopIfTrue="1">
      <formula>COUNTA($A39)</formula>
    </cfRule>
  </conditionalFormatting>
  <conditionalFormatting sqref="F39:F47">
    <cfRule type="expression" dxfId="145" priority="72" stopIfTrue="1">
      <formula>COUNTA($A39)</formula>
    </cfRule>
  </conditionalFormatting>
  <conditionalFormatting sqref="F39:F47">
    <cfRule type="expression" dxfId="143" priority="71" stopIfTrue="1">
      <formula>COUNTA($A39)</formula>
    </cfRule>
  </conditionalFormatting>
  <conditionalFormatting sqref="F42">
    <cfRule type="expression" dxfId="141" priority="70" stopIfTrue="1">
      <formula>COUNTA($A42)</formula>
    </cfRule>
  </conditionalFormatting>
  <conditionalFormatting sqref="F39:F47">
    <cfRule type="expression" dxfId="139" priority="69" stopIfTrue="1">
      <formula>COUNTA($A39)</formula>
    </cfRule>
  </conditionalFormatting>
  <conditionalFormatting sqref="F39:F47">
    <cfRule type="expression" dxfId="137" priority="68" stopIfTrue="1">
      <formula>COUNTA($A39)</formula>
    </cfRule>
  </conditionalFormatting>
  <conditionalFormatting sqref="F39:F47">
    <cfRule type="expression" dxfId="135" priority="67" stopIfTrue="1">
      <formula>COUNTA($A39)</formula>
    </cfRule>
  </conditionalFormatting>
  <conditionalFormatting sqref="F43">
    <cfRule type="expression" dxfId="133" priority="66" stopIfTrue="1">
      <formula>COUNTA($A43)</formula>
    </cfRule>
  </conditionalFormatting>
  <conditionalFormatting sqref="F43">
    <cfRule type="expression" dxfId="131" priority="65" stopIfTrue="1">
      <formula>COUNTA($A43)</formula>
    </cfRule>
  </conditionalFormatting>
  <conditionalFormatting sqref="F43">
    <cfRule type="expression" dxfId="129" priority="64" stopIfTrue="1">
      <formula>COUNTA($A43)</formula>
    </cfRule>
  </conditionalFormatting>
  <conditionalFormatting sqref="F42">
    <cfRule type="expression" dxfId="127" priority="63" stopIfTrue="1">
      <formula>COUNTA($A42)</formula>
    </cfRule>
  </conditionalFormatting>
  <conditionalFormatting sqref="F42">
    <cfRule type="expression" dxfId="125" priority="62" stopIfTrue="1">
      <formula>COUNTA($A42)</formula>
    </cfRule>
  </conditionalFormatting>
  <conditionalFormatting sqref="F42">
    <cfRule type="expression" dxfId="123" priority="61" stopIfTrue="1">
      <formula>COUNTA($A42)</formula>
    </cfRule>
  </conditionalFormatting>
  <conditionalFormatting sqref="F42">
    <cfRule type="expression" dxfId="121" priority="60" stopIfTrue="1">
      <formula>COUNTA($A42)</formula>
    </cfRule>
  </conditionalFormatting>
  <conditionalFormatting sqref="F42">
    <cfRule type="expression" dxfId="119" priority="59" stopIfTrue="1">
      <formula>COUNTA($A42)</formula>
    </cfRule>
  </conditionalFormatting>
  <conditionalFormatting sqref="F42">
    <cfRule type="expression" dxfId="117" priority="58" stopIfTrue="1">
      <formula>COUNTA($A42)</formula>
    </cfRule>
  </conditionalFormatting>
  <conditionalFormatting sqref="F41">
    <cfRule type="expression" dxfId="115" priority="57" stopIfTrue="1">
      <formula>COUNTA($A41)</formula>
    </cfRule>
  </conditionalFormatting>
  <conditionalFormatting sqref="F41">
    <cfRule type="expression" dxfId="113" priority="56" stopIfTrue="1">
      <formula>COUNTA($A41)</formula>
    </cfRule>
  </conditionalFormatting>
  <conditionalFormatting sqref="F41">
    <cfRule type="expression" dxfId="111" priority="55" stopIfTrue="1">
      <formula>COUNTA($A41)</formula>
    </cfRule>
  </conditionalFormatting>
  <conditionalFormatting sqref="F41">
    <cfRule type="expression" dxfId="109" priority="54" stopIfTrue="1">
      <formula>COUNTA($A41)</formula>
    </cfRule>
  </conditionalFormatting>
  <conditionalFormatting sqref="F41">
    <cfRule type="expression" dxfId="107" priority="53" stopIfTrue="1">
      <formula>COUNTA($A41)</formula>
    </cfRule>
  </conditionalFormatting>
  <conditionalFormatting sqref="F41">
    <cfRule type="expression" dxfId="105" priority="52" stopIfTrue="1">
      <formula>COUNTA($A41)</formula>
    </cfRule>
  </conditionalFormatting>
  <conditionalFormatting sqref="F40">
    <cfRule type="expression" dxfId="103" priority="51" stopIfTrue="1">
      <formula>COUNTA($A40)</formula>
    </cfRule>
  </conditionalFormatting>
  <conditionalFormatting sqref="F40">
    <cfRule type="expression" dxfId="101" priority="50" stopIfTrue="1">
      <formula>COUNTA($A40)</formula>
    </cfRule>
  </conditionalFormatting>
  <conditionalFormatting sqref="F40">
    <cfRule type="expression" dxfId="99" priority="49" stopIfTrue="1">
      <formula>COUNTA($A40)</formula>
    </cfRule>
  </conditionalFormatting>
  <conditionalFormatting sqref="F40">
    <cfRule type="expression" dxfId="97" priority="48" stopIfTrue="1">
      <formula>COUNTA($A40)</formula>
    </cfRule>
  </conditionalFormatting>
  <conditionalFormatting sqref="F40">
    <cfRule type="expression" dxfId="95" priority="47" stopIfTrue="1">
      <formula>COUNTA($A40)</formula>
    </cfRule>
  </conditionalFormatting>
  <conditionalFormatting sqref="F40">
    <cfRule type="expression" dxfId="93" priority="46" stopIfTrue="1">
      <formula>COUNTA($A40)</formula>
    </cfRule>
  </conditionalFormatting>
  <conditionalFormatting sqref="F39">
    <cfRule type="expression" dxfId="91" priority="45" stopIfTrue="1">
      <formula>COUNTA($A39)</formula>
    </cfRule>
  </conditionalFormatting>
  <conditionalFormatting sqref="F39">
    <cfRule type="expression" dxfId="89" priority="44" stopIfTrue="1">
      <formula>COUNTA($A39)</formula>
    </cfRule>
  </conditionalFormatting>
  <conditionalFormatting sqref="F39">
    <cfRule type="expression" dxfId="87" priority="43" stopIfTrue="1">
      <formula>COUNTA($A39)</formula>
    </cfRule>
  </conditionalFormatting>
  <conditionalFormatting sqref="F39">
    <cfRule type="expression" dxfId="85" priority="42" stopIfTrue="1">
      <formula>COUNTA($A39)</formula>
    </cfRule>
  </conditionalFormatting>
  <conditionalFormatting sqref="F39">
    <cfRule type="expression" dxfId="83" priority="41" stopIfTrue="1">
      <formula>COUNTA($A39)</formula>
    </cfRule>
  </conditionalFormatting>
  <conditionalFormatting sqref="F39">
    <cfRule type="expression" dxfId="81" priority="40" stopIfTrue="1">
      <formula>COUNTA($A39)</formula>
    </cfRule>
  </conditionalFormatting>
  <conditionalFormatting sqref="F45">
    <cfRule type="expression" dxfId="79" priority="39" stopIfTrue="1">
      <formula>COUNTA($A45)</formula>
    </cfRule>
  </conditionalFormatting>
  <conditionalFormatting sqref="F45">
    <cfRule type="expression" dxfId="77" priority="38" stopIfTrue="1">
      <formula>COUNTA($A45)</formula>
    </cfRule>
  </conditionalFormatting>
  <conditionalFormatting sqref="F45">
    <cfRule type="expression" dxfId="75" priority="37" stopIfTrue="1">
      <formula>COUNTA($A45)</formula>
    </cfRule>
  </conditionalFormatting>
  <conditionalFormatting sqref="F45">
    <cfRule type="expression" dxfId="73" priority="36" stopIfTrue="1">
      <formula>COUNTA($A45)</formula>
    </cfRule>
  </conditionalFormatting>
  <conditionalFormatting sqref="F45">
    <cfRule type="expression" dxfId="71" priority="35" stopIfTrue="1">
      <formula>COUNTA($A45)</formula>
    </cfRule>
  </conditionalFormatting>
  <conditionalFormatting sqref="F45">
    <cfRule type="expression" dxfId="69" priority="34" stopIfTrue="1">
      <formula>COUNTA($A45)</formula>
    </cfRule>
  </conditionalFormatting>
  <conditionalFormatting sqref="F46">
    <cfRule type="expression" dxfId="67" priority="33" stopIfTrue="1">
      <formula>COUNTA($A46)</formula>
    </cfRule>
  </conditionalFormatting>
  <conditionalFormatting sqref="F46">
    <cfRule type="expression" dxfId="65" priority="32" stopIfTrue="1">
      <formula>COUNTA($A46)</formula>
    </cfRule>
  </conditionalFormatting>
  <conditionalFormatting sqref="F46">
    <cfRule type="expression" dxfId="63" priority="31" stopIfTrue="1">
      <formula>COUNTA($A46)</formula>
    </cfRule>
  </conditionalFormatting>
  <conditionalFormatting sqref="F46">
    <cfRule type="expression" dxfId="61" priority="30" stopIfTrue="1">
      <formula>COUNTA($A46)</formula>
    </cfRule>
  </conditionalFormatting>
  <conditionalFormatting sqref="F46">
    <cfRule type="expression" dxfId="59" priority="29" stopIfTrue="1">
      <formula>COUNTA($A46)</formula>
    </cfRule>
  </conditionalFormatting>
  <conditionalFormatting sqref="F46">
    <cfRule type="expression" dxfId="57" priority="28" stopIfTrue="1">
      <formula>COUNTA($A46)</formula>
    </cfRule>
  </conditionalFormatting>
  <conditionalFormatting sqref="F47">
    <cfRule type="expression" dxfId="55" priority="27" stopIfTrue="1">
      <formula>COUNTA($A47)</formula>
    </cfRule>
  </conditionalFormatting>
  <conditionalFormatting sqref="F47">
    <cfRule type="expression" dxfId="53" priority="26" stopIfTrue="1">
      <formula>COUNTA($A47)</formula>
    </cfRule>
  </conditionalFormatting>
  <conditionalFormatting sqref="F47">
    <cfRule type="expression" dxfId="51" priority="25" stopIfTrue="1">
      <formula>COUNTA($A47)</formula>
    </cfRule>
  </conditionalFormatting>
  <conditionalFormatting sqref="F47">
    <cfRule type="expression" dxfId="49" priority="24" stopIfTrue="1">
      <formula>COUNTA($A47)</formula>
    </cfRule>
  </conditionalFormatting>
  <conditionalFormatting sqref="F47">
    <cfRule type="expression" dxfId="47" priority="23" stopIfTrue="1">
      <formula>COUNTA($A47)</formula>
    </cfRule>
  </conditionalFormatting>
  <conditionalFormatting sqref="F47">
    <cfRule type="expression" dxfId="45" priority="22" stopIfTrue="1">
      <formula>COUNTA($A47)</formula>
    </cfRule>
  </conditionalFormatting>
  <conditionalFormatting sqref="H38:H49">
    <cfRule type="expression" dxfId="42" priority="21" stopIfTrue="1">
      <formula>COUNTA($A38)</formula>
    </cfRule>
  </conditionalFormatting>
  <conditionalFormatting sqref="H38:H49">
    <cfRule type="expression" dxfId="40" priority="20" stopIfTrue="1">
      <formula>COUNTA($A38)</formula>
    </cfRule>
  </conditionalFormatting>
  <conditionalFormatting sqref="H38:H49">
    <cfRule type="expression" dxfId="38" priority="19" stopIfTrue="1">
      <formula>COUNTA($A38)</formula>
    </cfRule>
  </conditionalFormatting>
  <conditionalFormatting sqref="H38:H49">
    <cfRule type="expression" dxfId="36" priority="18" stopIfTrue="1">
      <formula>COUNTA($A38)</formula>
    </cfRule>
  </conditionalFormatting>
  <conditionalFormatting sqref="H38:H49">
    <cfRule type="expression" dxfId="34" priority="17" stopIfTrue="1">
      <formula>COUNTA($A38)</formula>
    </cfRule>
  </conditionalFormatting>
  <conditionalFormatting sqref="H38:H49">
    <cfRule type="expression" dxfId="32" priority="16" stopIfTrue="1">
      <formula>COUNTA($A38)</formula>
    </cfRule>
  </conditionalFormatting>
  <conditionalFormatting sqref="H38:H49">
    <cfRule type="expression" dxfId="30" priority="15" stopIfTrue="1">
      <formula>COUNTA($A38)</formula>
    </cfRule>
  </conditionalFormatting>
  <conditionalFormatting sqref="H38:H49">
    <cfRule type="expression" dxfId="28" priority="14" stopIfTrue="1">
      <formula>COUNTA($A38)</formula>
    </cfRule>
  </conditionalFormatting>
  <conditionalFormatting sqref="H38:H49">
    <cfRule type="expression" dxfId="26" priority="13" stopIfTrue="1">
      <formula>COUNTA($A38)</formula>
    </cfRule>
  </conditionalFormatting>
  <conditionalFormatting sqref="H38:H49">
    <cfRule type="expression" dxfId="24" priority="12" stopIfTrue="1">
      <formula>COUNTA($A38)</formula>
    </cfRule>
  </conditionalFormatting>
  <conditionalFormatting sqref="H38:H49">
    <cfRule type="expression" dxfId="22" priority="11" stopIfTrue="1">
      <formula>COUNTA($A38)</formula>
    </cfRule>
  </conditionalFormatting>
  <conditionalFormatting sqref="H38:H49">
    <cfRule type="expression" dxfId="20" priority="10" stopIfTrue="1">
      <formula>COUNTA($A38)</formula>
    </cfRule>
  </conditionalFormatting>
  <conditionalFormatting sqref="H38:H49">
    <cfRule type="expression" dxfId="18" priority="9" stopIfTrue="1">
      <formula>COUNTA($A38)</formula>
    </cfRule>
  </conditionalFormatting>
  <conditionalFormatting sqref="H38:H49">
    <cfRule type="expression" dxfId="16" priority="8" stopIfTrue="1">
      <formula>COUNTA($A38)</formula>
    </cfRule>
  </conditionalFormatting>
  <conditionalFormatting sqref="C27:C28">
    <cfRule type="expression" dxfId="13" priority="7" stopIfTrue="1">
      <formula>COUNTA($A27)</formula>
    </cfRule>
  </conditionalFormatting>
  <conditionalFormatting sqref="C25:C26">
    <cfRule type="expression" dxfId="11" priority="6" stopIfTrue="1">
      <formula>COUNTA($A25)</formula>
    </cfRule>
  </conditionalFormatting>
  <conditionalFormatting sqref="C27:C28">
    <cfRule type="expression" dxfId="9" priority="5" stopIfTrue="1">
      <formula>COUNTA($A27)</formula>
    </cfRule>
  </conditionalFormatting>
  <conditionalFormatting sqref="C25:C26">
    <cfRule type="expression" dxfId="7" priority="4" stopIfTrue="1">
      <formula>COUNTA($A25)</formula>
    </cfRule>
  </conditionalFormatting>
  <conditionalFormatting sqref="J25:J28">
    <cfRule type="expression" dxfId="5" priority="3" stopIfTrue="1">
      <formula>COUNTA($A25)</formula>
    </cfRule>
  </conditionalFormatting>
  <conditionalFormatting sqref="J25:J28">
    <cfRule type="expression" dxfId="3" priority="2" stopIfTrue="1">
      <formula>COUNTA($A25)</formula>
    </cfRule>
  </conditionalFormatting>
  <conditionalFormatting sqref="U25:U28">
    <cfRule type="expression" dxfId="1" priority="1" stopIfTrue="1">
      <formula>COUNTA($A25)</formula>
    </cfRule>
  </conditionalFormatting>
  <dataValidations disablePrompts="1" count="1">
    <dataValidation allowBlank="1" showInputMessage="1" showErrorMessage="1" promptTitle="Não" prompt="Digite Aqui" sqref="H60:H66 H52:H58 I51:I66 H14:I50"/>
  </dataValidations>
  <hyperlinks>
    <hyperlink ref="J39" r:id="rId1" display="https://www.orcafascio.com/banco/sinapi/composicoes/5b06062214fef9480bea01f9?estado_sinapi=SC"/>
  </hyperlinks>
  <pageMargins left="0.33" right="0.28000000000000003" top="0.83" bottom="0.9" header="0.31496062992125984" footer="0.31496062992125984"/>
  <pageSetup paperSize="9" scale="6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tabColor rgb="FF00B050"/>
    <pageSetUpPr fitToPage="1"/>
  </sheetPr>
  <dimension ref="A1:P63"/>
  <sheetViews>
    <sheetView showGridLines="0" showZeros="0" view="pageBreakPreview" topLeftCell="A4" zoomScaleNormal="85" zoomScaleSheetLayoutView="100" workbookViewId="0">
      <selection activeCell="C34" sqref="C34"/>
    </sheetView>
  </sheetViews>
  <sheetFormatPr defaultColWidth="1.7109375" defaultRowHeight="9.9499999999999993" customHeight="1" x14ac:dyDescent="0.25"/>
  <cols>
    <col min="1" max="1" width="13.42578125" style="13" customWidth="1"/>
    <col min="2" max="2" width="10.140625" style="15" customWidth="1"/>
    <col min="3" max="3" width="48.28515625" style="15" customWidth="1"/>
    <col min="4" max="4" width="5" style="15" customWidth="1"/>
    <col min="5" max="5" width="9.28515625" style="15" customWidth="1"/>
    <col min="6" max="6" width="12.140625" style="13" customWidth="1"/>
    <col min="7" max="7" width="12.140625" style="13" hidden="1" customWidth="1"/>
    <col min="8" max="8" width="11" style="13" hidden="1" customWidth="1"/>
    <col min="9" max="9" width="0.28515625" style="13" customWidth="1"/>
    <col min="10" max="13" width="12.140625" style="13" customWidth="1"/>
    <col min="14" max="14" width="7" style="13" customWidth="1"/>
    <col min="15" max="16" width="6.140625" style="14" customWidth="1"/>
    <col min="17" max="17" width="6.140625" style="13" customWidth="1"/>
    <col min="18" max="16384" width="1.7109375" style="13"/>
  </cols>
  <sheetData>
    <row r="1" spans="1:16" s="104" customFormat="1" ht="12" customHeight="1" x14ac:dyDescent="0.15">
      <c r="A1" s="129"/>
      <c r="B1" s="115"/>
      <c r="C1" s="113" t="s">
        <v>65</v>
      </c>
      <c r="D1" s="113"/>
      <c r="E1" s="113"/>
      <c r="F1" s="113" t="s">
        <v>64</v>
      </c>
      <c r="G1" s="113"/>
      <c r="H1" s="112"/>
      <c r="I1" s="111"/>
      <c r="J1" s="110"/>
      <c r="L1" s="128"/>
      <c r="O1" s="105"/>
      <c r="P1" s="105"/>
    </row>
    <row r="2" spans="1:16" ht="12" customHeight="1" x14ac:dyDescent="0.2">
      <c r="A2" s="121"/>
      <c r="B2" s="32"/>
      <c r="C2" s="103" t="s">
        <v>63</v>
      </c>
      <c r="D2" s="102"/>
      <c r="E2" s="101"/>
      <c r="F2" s="103"/>
      <c r="G2" s="102"/>
      <c r="H2" s="102"/>
      <c r="I2" s="102"/>
      <c r="J2" s="101"/>
      <c r="K2" s="118" t="s">
        <v>55</v>
      </c>
      <c r="L2" s="127"/>
    </row>
    <row r="3" spans="1:16" s="104" customFormat="1" ht="14.1" customHeight="1" x14ac:dyDescent="0.15">
      <c r="A3" s="126" t="s">
        <v>62</v>
      </c>
      <c r="B3" s="115"/>
      <c r="C3" s="114" t="s">
        <v>61</v>
      </c>
      <c r="D3" s="114"/>
      <c r="E3" s="114"/>
      <c r="F3" s="125"/>
      <c r="G3" s="125"/>
      <c r="H3" s="112"/>
      <c r="I3" s="111"/>
      <c r="J3" s="110"/>
      <c r="K3" s="109"/>
      <c r="L3" s="124" t="s">
        <v>60</v>
      </c>
      <c r="M3" s="123" t="s">
        <v>48</v>
      </c>
      <c r="N3" s="122"/>
      <c r="O3" s="105"/>
      <c r="P3" s="105"/>
    </row>
    <row r="4" spans="1:16" ht="12" customHeight="1" x14ac:dyDescent="0.2">
      <c r="A4" s="121"/>
      <c r="B4" s="32"/>
      <c r="C4" s="103" t="s">
        <v>277</v>
      </c>
      <c r="D4" s="102"/>
      <c r="E4" s="102"/>
      <c r="F4" s="102"/>
      <c r="G4" s="102"/>
      <c r="H4" s="120"/>
      <c r="I4" s="120"/>
      <c r="J4" s="119"/>
      <c r="K4" s="118" t="s">
        <v>55</v>
      </c>
      <c r="L4" s="117">
        <f>$M$4+$M$6</f>
        <v>0</v>
      </c>
      <c r="M4" s="98"/>
    </row>
    <row r="5" spans="1:16" s="104" customFormat="1" ht="14.1" customHeight="1" x14ac:dyDescent="0.15">
      <c r="A5" s="116"/>
      <c r="B5" s="115"/>
      <c r="C5" s="114" t="s">
        <v>59</v>
      </c>
      <c r="D5" s="114"/>
      <c r="E5" s="114"/>
      <c r="F5" s="113" t="s">
        <v>58</v>
      </c>
      <c r="G5" s="113"/>
      <c r="H5" s="112"/>
      <c r="I5" s="111"/>
      <c r="J5" s="110"/>
      <c r="K5" s="109"/>
      <c r="L5" s="108" t="s">
        <v>57</v>
      </c>
      <c r="M5" s="107" t="s">
        <v>56</v>
      </c>
      <c r="N5" s="106"/>
      <c r="O5" s="105"/>
      <c r="P5" s="105"/>
    </row>
    <row r="6" spans="1:16" ht="12" customHeight="1" x14ac:dyDescent="0.2">
      <c r="A6" s="93"/>
      <c r="B6" s="32"/>
      <c r="C6" s="103" t="s">
        <v>264</v>
      </c>
      <c r="D6" s="102"/>
      <c r="E6" s="101"/>
      <c r="F6" s="103"/>
      <c r="G6" s="102"/>
      <c r="H6" s="102"/>
      <c r="I6" s="102"/>
      <c r="J6" s="101"/>
      <c r="K6" s="100" t="s">
        <v>55</v>
      </c>
      <c r="L6" s="99">
        <f>CPAuxiliar</f>
        <v>354825.53097909887</v>
      </c>
      <c r="M6" s="98"/>
    </row>
    <row r="7" spans="1:16" ht="6" customHeight="1" x14ac:dyDescent="0.25">
      <c r="A7" s="93"/>
    </row>
    <row r="8" spans="1:16" s="40" customFormat="1" ht="12" customHeight="1" x14ac:dyDescent="0.25">
      <c r="A8" s="96"/>
      <c r="B8" s="96"/>
      <c r="C8" s="97" t="s">
        <v>54</v>
      </c>
      <c r="D8" s="96" t="s">
        <v>53</v>
      </c>
      <c r="E8" s="96"/>
      <c r="F8" s="96"/>
      <c r="G8" s="96"/>
      <c r="H8" s="96"/>
      <c r="I8" s="96"/>
      <c r="J8" s="96"/>
      <c r="K8" s="96"/>
      <c r="L8" s="96"/>
      <c r="M8" s="96"/>
      <c r="N8" s="96"/>
      <c r="O8" s="95"/>
      <c r="P8" s="95"/>
    </row>
    <row r="9" spans="1:16" ht="6" customHeight="1" x14ac:dyDescent="0.25">
      <c r="B9" s="94"/>
      <c r="C9" s="93"/>
      <c r="D9" s="92"/>
      <c r="E9" s="91"/>
      <c r="F9" s="90"/>
      <c r="G9" s="90"/>
      <c r="H9" s="89"/>
      <c r="I9" s="89"/>
      <c r="J9" s="88"/>
      <c r="K9" s="87"/>
      <c r="L9" s="87"/>
      <c r="M9" s="87"/>
      <c r="N9" s="86"/>
    </row>
    <row r="10" spans="1:16" s="15" customFormat="1" ht="12" customHeight="1" x14ac:dyDescent="0.25">
      <c r="A10" s="85"/>
      <c r="B10" s="82"/>
      <c r="C10" s="84" t="s">
        <v>52</v>
      </c>
      <c r="D10" s="82"/>
      <c r="E10" s="83"/>
      <c r="F10" s="82"/>
      <c r="G10" s="82"/>
      <c r="H10" s="81"/>
      <c r="I10" s="81"/>
      <c r="J10" s="81"/>
      <c r="K10" s="81"/>
      <c r="L10" s="81"/>
      <c r="M10" s="81"/>
      <c r="N10" s="80"/>
      <c r="O10" s="79"/>
      <c r="P10" s="79"/>
    </row>
    <row r="11" spans="1:16" s="70" customFormat="1" ht="12" customHeight="1" x14ac:dyDescent="0.2">
      <c r="A11" s="381" t="s">
        <v>51</v>
      </c>
      <c r="B11" s="383" t="s">
        <v>50</v>
      </c>
      <c r="C11" s="383" t="s">
        <v>49</v>
      </c>
      <c r="D11" s="383" t="s">
        <v>12</v>
      </c>
      <c r="E11" s="389" t="s">
        <v>13</v>
      </c>
      <c r="F11" s="385" t="s">
        <v>48</v>
      </c>
      <c r="G11" s="78"/>
      <c r="H11" s="77" t="s">
        <v>47</v>
      </c>
      <c r="I11" s="77" t="s">
        <v>46</v>
      </c>
      <c r="J11" s="76" t="s">
        <v>45</v>
      </c>
      <c r="K11" s="76"/>
      <c r="L11" s="76"/>
      <c r="M11" s="387" t="s">
        <v>44</v>
      </c>
      <c r="N11" s="378" t="s">
        <v>43</v>
      </c>
      <c r="O11" s="75"/>
      <c r="P11" s="71"/>
    </row>
    <row r="12" spans="1:16" s="70" customFormat="1" ht="12.75" customHeight="1" x14ac:dyDescent="0.2">
      <c r="A12" s="382"/>
      <c r="B12" s="384"/>
      <c r="C12" s="384"/>
      <c r="D12" s="384"/>
      <c r="E12" s="390"/>
      <c r="F12" s="386"/>
      <c r="G12" s="74"/>
      <c r="H12" s="73"/>
      <c r="I12" s="73"/>
      <c r="J12" s="72" t="s">
        <v>42</v>
      </c>
      <c r="K12" s="72" t="s">
        <v>41</v>
      </c>
      <c r="L12" s="72" t="s">
        <v>40</v>
      </c>
      <c r="M12" s="388"/>
      <c r="N12" s="379"/>
      <c r="O12" s="71"/>
      <c r="P12" s="71"/>
    </row>
    <row r="13" spans="1:16" ht="11.25" x14ac:dyDescent="0.2">
      <c r="A13" s="64"/>
      <c r="B13" s="65"/>
      <c r="C13" s="64" t="s">
        <v>39</v>
      </c>
      <c r="D13" s="63"/>
      <c r="E13" s="62"/>
      <c r="F13" s="69">
        <f t="shared" ref="F13:F52" si="0">RepasseQCI</f>
        <v>0</v>
      </c>
      <c r="G13" s="53" t="b">
        <f t="shared" ref="G13:G52" si="1">IF(OR($J13&lt;&gt;"",$K13&lt;&gt;"",$L13&lt;&gt;""),)</f>
        <v>0</v>
      </c>
      <c r="H13" s="53">
        <f t="shared" ref="H13:H52" si="2">SUM($I13:$J13)</f>
        <v>0</v>
      </c>
      <c r="I13" s="61" t="str">
        <f>CPAutomatica</f>
        <v/>
      </c>
      <c r="J13" s="68"/>
      <c r="K13" s="67"/>
      <c r="L13" s="67"/>
      <c r="M13" s="48"/>
      <c r="N13" s="66">
        <f>Incidencia</f>
        <v>0</v>
      </c>
      <c r="O13" s="38"/>
      <c r="P13" s="38"/>
    </row>
    <row r="14" spans="1:16" ht="9.9499999999999993" customHeight="1" x14ac:dyDescent="0.2">
      <c r="A14" s="64"/>
      <c r="B14" s="65"/>
      <c r="C14" s="64"/>
      <c r="D14" s="63"/>
      <c r="E14" s="62"/>
      <c r="F14" s="53">
        <f t="shared" si="0"/>
        <v>0</v>
      </c>
      <c r="G14" s="53" t="b">
        <f t="shared" si="1"/>
        <v>0</v>
      </c>
      <c r="H14" s="53">
        <f t="shared" si="2"/>
        <v>0</v>
      </c>
      <c r="I14" s="61" t="str">
        <f>CPAutomatica</f>
        <v/>
      </c>
      <c r="J14" s="60"/>
      <c r="K14" s="59"/>
      <c r="L14" s="59"/>
      <c r="M14" s="48"/>
      <c r="N14" s="58">
        <f>Incidencia</f>
        <v>0</v>
      </c>
      <c r="O14" s="38"/>
      <c r="P14" s="38"/>
    </row>
    <row r="15" spans="1:16" ht="9.9499999999999993" customHeight="1" x14ac:dyDescent="0.2">
      <c r="A15" s="64"/>
      <c r="B15" s="65">
        <f>ORÇAMENTO!B15</f>
        <v>1</v>
      </c>
      <c r="C15" s="65" t="str">
        <f>ORÇAMENTO!C15</f>
        <v xml:space="preserve">DRENAGEM PLUVIAL </v>
      </c>
      <c r="D15" s="63"/>
      <c r="E15" s="62"/>
      <c r="F15" s="53">
        <f t="shared" si="0"/>
        <v>0</v>
      </c>
      <c r="G15" s="53" t="b">
        <f t="shared" si="1"/>
        <v>0</v>
      </c>
      <c r="H15" s="53">
        <f t="shared" si="2"/>
        <v>58792.69917069051</v>
      </c>
      <c r="I15" s="61">
        <f>CPAutomatica</f>
        <v>58792.69917069051</v>
      </c>
      <c r="J15" s="60"/>
      <c r="K15" s="59"/>
      <c r="L15" s="59"/>
      <c r="M15" s="48">
        <f>ORÇAMENTO!I15</f>
        <v>58792.69917069051</v>
      </c>
      <c r="N15" s="58">
        <f>Incidencia</f>
        <v>16.569466973940418</v>
      </c>
      <c r="O15" s="38"/>
      <c r="P15" s="38"/>
    </row>
    <row r="16" spans="1:16" ht="9.9499999999999993" customHeight="1" x14ac:dyDescent="0.2">
      <c r="A16" s="64"/>
      <c r="B16" s="65">
        <f>ORÇAMENTO!B37</f>
        <v>2</v>
      </c>
      <c r="C16" s="65" t="str">
        <f>ORÇAMENTO!C37</f>
        <v>PAVIMENTAÇÂO</v>
      </c>
      <c r="D16" s="63"/>
      <c r="E16" s="62"/>
      <c r="F16" s="53">
        <f t="shared" si="0"/>
        <v>0</v>
      </c>
      <c r="G16" s="53" t="b">
        <f t="shared" si="1"/>
        <v>0</v>
      </c>
      <c r="H16" s="53">
        <f t="shared" si="2"/>
        <v>217136.97954307502</v>
      </c>
      <c r="I16" s="61">
        <f>CPAutomatica</f>
        <v>217136.97954307502</v>
      </c>
      <c r="J16" s="60"/>
      <c r="K16" s="59"/>
      <c r="L16" s="59"/>
      <c r="M16" s="48">
        <f>ORÇAMENTO!I37</f>
        <v>217136.97954307502</v>
      </c>
      <c r="N16" s="58">
        <f>Incidencia</f>
        <v>61.19542157631988</v>
      </c>
      <c r="O16" s="38"/>
      <c r="P16" s="38"/>
    </row>
    <row r="17" spans="1:16" ht="9.9499999999999993" customHeight="1" x14ac:dyDescent="0.2">
      <c r="A17" s="64"/>
      <c r="B17" s="65">
        <f>ORÇAMENTO!B51</f>
        <v>3</v>
      </c>
      <c r="C17" s="65" t="str">
        <f>ORÇAMENTO!C51</f>
        <v>SINALIZAÇÃO VIARIA</v>
      </c>
      <c r="D17" s="63"/>
      <c r="E17" s="62"/>
      <c r="F17" s="53">
        <f t="shared" si="0"/>
        <v>0</v>
      </c>
      <c r="G17" s="53" t="b">
        <f t="shared" si="1"/>
        <v>0</v>
      </c>
      <c r="H17" s="53">
        <f t="shared" si="2"/>
        <v>8616.386293333333</v>
      </c>
      <c r="I17" s="61">
        <f>CPAutomatica</f>
        <v>8616.386293333333</v>
      </c>
      <c r="J17" s="60"/>
      <c r="K17" s="59"/>
      <c r="L17" s="59"/>
      <c r="M17" s="48">
        <f>ORÇAMENTO!I51</f>
        <v>8616.386293333333</v>
      </c>
      <c r="N17" s="58">
        <f>Incidencia</f>
        <v>2.4283445076675965</v>
      </c>
      <c r="O17" s="38"/>
      <c r="P17" s="38"/>
    </row>
    <row r="18" spans="1:16" ht="9.9499999999999993" customHeight="1" x14ac:dyDescent="0.2">
      <c r="A18" s="64"/>
      <c r="B18" s="65">
        <f>ORÇAMENTO!B59</f>
        <v>4</v>
      </c>
      <c r="C18" s="65" t="str">
        <f>ORÇAMENTO!C59</f>
        <v>CALÇADAS E RAMPA DE ACESSIBILIDADE E GARAGEM</v>
      </c>
      <c r="D18" s="63"/>
      <c r="E18" s="62"/>
      <c r="F18" s="53">
        <f t="shared" si="0"/>
        <v>0</v>
      </c>
      <c r="G18" s="53" t="b">
        <f t="shared" si="1"/>
        <v>0</v>
      </c>
      <c r="H18" s="53">
        <f t="shared" si="2"/>
        <v>70279.465972000005</v>
      </c>
      <c r="I18" s="61">
        <f>CPAutomatica</f>
        <v>70279.465972000005</v>
      </c>
      <c r="J18" s="60"/>
      <c r="K18" s="59"/>
      <c r="L18" s="59"/>
      <c r="M18" s="48">
        <f>ORÇAMENTO!I59</f>
        <v>70279.465972000005</v>
      </c>
      <c r="N18" s="58">
        <f>Incidencia</f>
        <v>19.806766942072116</v>
      </c>
      <c r="O18" s="38"/>
      <c r="P18" s="38"/>
    </row>
    <row r="19" spans="1:16" ht="9.75" customHeight="1" x14ac:dyDescent="0.2">
      <c r="A19" s="64"/>
      <c r="B19" s="65"/>
      <c r="C19" s="64"/>
      <c r="D19" s="63"/>
      <c r="E19" s="62"/>
      <c r="F19" s="53">
        <f t="shared" si="0"/>
        <v>0</v>
      </c>
      <c r="G19" s="53" t="b">
        <f t="shared" si="1"/>
        <v>0</v>
      </c>
      <c r="H19" s="53">
        <f t="shared" si="2"/>
        <v>0</v>
      </c>
      <c r="I19" s="61" t="str">
        <f>CPAutomatica</f>
        <v/>
      </c>
      <c r="J19" s="60"/>
      <c r="K19" s="59"/>
      <c r="L19" s="59"/>
      <c r="M19" s="48"/>
      <c r="N19" s="58">
        <f>Incidencia</f>
        <v>0</v>
      </c>
      <c r="O19" s="38"/>
      <c r="P19" s="38"/>
    </row>
    <row r="20" spans="1:16" ht="9.9499999999999993" customHeight="1" x14ac:dyDescent="0.2">
      <c r="A20" s="64"/>
      <c r="B20" s="65"/>
      <c r="C20" s="64"/>
      <c r="D20" s="63"/>
      <c r="E20" s="62"/>
      <c r="F20" s="53">
        <f t="shared" si="0"/>
        <v>0</v>
      </c>
      <c r="G20" s="53" t="b">
        <f t="shared" si="1"/>
        <v>0</v>
      </c>
      <c r="H20" s="53">
        <f t="shared" si="2"/>
        <v>0</v>
      </c>
      <c r="I20" s="61" t="str">
        <f>CPAutomatica</f>
        <v/>
      </c>
      <c r="J20" s="60"/>
      <c r="K20" s="59"/>
      <c r="L20" s="59"/>
      <c r="M20" s="48"/>
      <c r="N20" s="58">
        <f>Incidencia</f>
        <v>0</v>
      </c>
      <c r="O20" s="38"/>
      <c r="P20" s="38"/>
    </row>
    <row r="21" spans="1:16" ht="9.9499999999999993" customHeight="1" x14ac:dyDescent="0.2">
      <c r="A21" s="64"/>
      <c r="B21" s="65"/>
      <c r="C21" s="64"/>
      <c r="D21" s="63"/>
      <c r="E21" s="62"/>
      <c r="F21" s="53">
        <f t="shared" si="0"/>
        <v>0</v>
      </c>
      <c r="G21" s="53" t="b">
        <f t="shared" si="1"/>
        <v>0</v>
      </c>
      <c r="H21" s="53">
        <f t="shared" si="2"/>
        <v>0</v>
      </c>
      <c r="I21" s="61" t="str">
        <f>CPAutomatica</f>
        <v/>
      </c>
      <c r="J21" s="60"/>
      <c r="K21" s="59"/>
      <c r="L21" s="59"/>
      <c r="M21" s="48"/>
      <c r="N21" s="58">
        <f>Incidencia</f>
        <v>0</v>
      </c>
      <c r="O21" s="38"/>
      <c r="P21" s="38"/>
    </row>
    <row r="22" spans="1:16" ht="9.9499999999999993" customHeight="1" x14ac:dyDescent="0.2">
      <c r="A22" s="64"/>
      <c r="B22" s="65"/>
      <c r="C22" s="64"/>
      <c r="D22" s="63"/>
      <c r="E22" s="62"/>
      <c r="F22" s="53">
        <f t="shared" si="0"/>
        <v>0</v>
      </c>
      <c r="G22" s="53" t="b">
        <f t="shared" si="1"/>
        <v>0</v>
      </c>
      <c r="H22" s="53">
        <f t="shared" si="2"/>
        <v>0</v>
      </c>
      <c r="I22" s="61" t="str">
        <f>CPAutomatica</f>
        <v/>
      </c>
      <c r="J22" s="60"/>
      <c r="K22" s="59"/>
      <c r="L22" s="59"/>
      <c r="M22" s="48"/>
      <c r="N22" s="58">
        <f>Incidencia</f>
        <v>0</v>
      </c>
      <c r="O22" s="38"/>
      <c r="P22" s="38"/>
    </row>
    <row r="23" spans="1:16" ht="9.9499999999999993" customHeight="1" x14ac:dyDescent="0.2">
      <c r="A23" s="64"/>
      <c r="B23" s="65"/>
      <c r="C23" s="64"/>
      <c r="D23" s="63"/>
      <c r="E23" s="62"/>
      <c r="F23" s="53">
        <f t="shared" si="0"/>
        <v>0</v>
      </c>
      <c r="G23" s="53" t="b">
        <f t="shared" si="1"/>
        <v>0</v>
      </c>
      <c r="H23" s="53">
        <f t="shared" si="2"/>
        <v>0</v>
      </c>
      <c r="I23" s="61" t="str">
        <f>CPAutomatica</f>
        <v/>
      </c>
      <c r="J23" s="60"/>
      <c r="K23" s="59"/>
      <c r="L23" s="59"/>
      <c r="M23" s="48"/>
      <c r="N23" s="58">
        <f>Incidencia</f>
        <v>0</v>
      </c>
      <c r="O23" s="38"/>
      <c r="P23" s="38"/>
    </row>
    <row r="24" spans="1:16" ht="9.9499999999999993" customHeight="1" x14ac:dyDescent="0.2">
      <c r="A24" s="64"/>
      <c r="B24" s="65"/>
      <c r="C24" s="64"/>
      <c r="D24" s="63"/>
      <c r="E24" s="62"/>
      <c r="F24" s="53">
        <f t="shared" si="0"/>
        <v>0</v>
      </c>
      <c r="G24" s="53" t="b">
        <f t="shared" si="1"/>
        <v>0</v>
      </c>
      <c r="H24" s="53">
        <f t="shared" si="2"/>
        <v>0</v>
      </c>
      <c r="I24" s="61" t="str">
        <f>CPAutomatica</f>
        <v/>
      </c>
      <c r="J24" s="60"/>
      <c r="K24" s="59"/>
      <c r="L24" s="59"/>
      <c r="M24" s="48"/>
      <c r="N24" s="58">
        <f>Incidencia</f>
        <v>0</v>
      </c>
      <c r="O24" s="38"/>
      <c r="P24" s="38"/>
    </row>
    <row r="25" spans="1:16" ht="9.9499999999999993" customHeight="1" x14ac:dyDescent="0.2">
      <c r="A25" s="64"/>
      <c r="B25" s="65"/>
      <c r="C25" s="64"/>
      <c r="D25" s="63"/>
      <c r="E25" s="62"/>
      <c r="F25" s="53">
        <f t="shared" si="0"/>
        <v>0</v>
      </c>
      <c r="G25" s="53" t="b">
        <f t="shared" si="1"/>
        <v>0</v>
      </c>
      <c r="H25" s="53">
        <f t="shared" si="2"/>
        <v>0</v>
      </c>
      <c r="I25" s="61" t="str">
        <f>CPAutomatica</f>
        <v/>
      </c>
      <c r="J25" s="60"/>
      <c r="K25" s="59"/>
      <c r="L25" s="59"/>
      <c r="M25" s="48"/>
      <c r="N25" s="58">
        <f>Incidencia</f>
        <v>0</v>
      </c>
      <c r="O25" s="38"/>
      <c r="P25" s="38"/>
    </row>
    <row r="26" spans="1:16" ht="9.9499999999999993" customHeight="1" x14ac:dyDescent="0.2">
      <c r="A26" s="64"/>
      <c r="B26" s="65"/>
      <c r="C26" s="64"/>
      <c r="D26" s="63"/>
      <c r="E26" s="62"/>
      <c r="F26" s="53">
        <f t="shared" si="0"/>
        <v>0</v>
      </c>
      <c r="G26" s="53" t="b">
        <f t="shared" si="1"/>
        <v>0</v>
      </c>
      <c r="H26" s="53">
        <f t="shared" si="2"/>
        <v>0</v>
      </c>
      <c r="I26" s="61" t="str">
        <f>CPAutomatica</f>
        <v/>
      </c>
      <c r="J26" s="60"/>
      <c r="K26" s="59"/>
      <c r="L26" s="59"/>
      <c r="M26" s="48"/>
      <c r="N26" s="58">
        <f>Incidencia</f>
        <v>0</v>
      </c>
      <c r="O26" s="38"/>
      <c r="P26" s="38"/>
    </row>
    <row r="27" spans="1:16" ht="9.9499999999999993" customHeight="1" x14ac:dyDescent="0.2">
      <c r="A27" s="64"/>
      <c r="B27" s="65"/>
      <c r="C27" s="64"/>
      <c r="D27" s="63"/>
      <c r="E27" s="62"/>
      <c r="F27" s="53">
        <f t="shared" si="0"/>
        <v>0</v>
      </c>
      <c r="G27" s="53" t="b">
        <f t="shared" si="1"/>
        <v>0</v>
      </c>
      <c r="H27" s="53">
        <f t="shared" si="2"/>
        <v>0</v>
      </c>
      <c r="I27" s="61" t="str">
        <f>CPAutomatica</f>
        <v/>
      </c>
      <c r="J27" s="60"/>
      <c r="K27" s="59"/>
      <c r="L27" s="59"/>
      <c r="M27" s="48"/>
      <c r="N27" s="58">
        <f>Incidencia</f>
        <v>0</v>
      </c>
      <c r="O27" s="38"/>
      <c r="P27" s="38"/>
    </row>
    <row r="28" spans="1:16" ht="9.9499999999999993" customHeight="1" x14ac:dyDescent="0.2">
      <c r="A28" s="64"/>
      <c r="B28" s="65"/>
      <c r="C28" s="64"/>
      <c r="D28" s="63"/>
      <c r="E28" s="62"/>
      <c r="F28" s="53">
        <f t="shared" si="0"/>
        <v>0</v>
      </c>
      <c r="G28" s="53" t="b">
        <f t="shared" si="1"/>
        <v>0</v>
      </c>
      <c r="H28" s="53">
        <f t="shared" si="2"/>
        <v>0</v>
      </c>
      <c r="I28" s="61" t="str">
        <f>CPAutomatica</f>
        <v/>
      </c>
      <c r="J28" s="60"/>
      <c r="K28" s="59"/>
      <c r="L28" s="59"/>
      <c r="M28" s="48"/>
      <c r="N28" s="58">
        <f>Incidencia</f>
        <v>0</v>
      </c>
      <c r="O28" s="38"/>
      <c r="P28" s="38"/>
    </row>
    <row r="29" spans="1:16" ht="9.9499999999999993" customHeight="1" x14ac:dyDescent="0.2">
      <c r="A29" s="64"/>
      <c r="B29" s="65"/>
      <c r="C29" s="64"/>
      <c r="D29" s="63"/>
      <c r="E29" s="62"/>
      <c r="F29" s="53">
        <f t="shared" si="0"/>
        <v>0</v>
      </c>
      <c r="G29" s="53" t="b">
        <f t="shared" si="1"/>
        <v>0</v>
      </c>
      <c r="H29" s="53">
        <f t="shared" si="2"/>
        <v>0</v>
      </c>
      <c r="I29" s="61" t="str">
        <f>CPAutomatica</f>
        <v/>
      </c>
      <c r="J29" s="60"/>
      <c r="K29" s="59"/>
      <c r="L29" s="59"/>
      <c r="M29" s="48"/>
      <c r="N29" s="58">
        <f>Incidencia</f>
        <v>0</v>
      </c>
      <c r="O29" s="38"/>
      <c r="P29" s="38"/>
    </row>
    <row r="30" spans="1:16" ht="9.9499999999999993" customHeight="1" x14ac:dyDescent="0.2">
      <c r="A30" s="64"/>
      <c r="B30" s="65"/>
      <c r="C30" s="64"/>
      <c r="D30" s="63"/>
      <c r="E30" s="62"/>
      <c r="F30" s="53">
        <f t="shared" si="0"/>
        <v>0</v>
      </c>
      <c r="G30" s="53" t="b">
        <f t="shared" si="1"/>
        <v>0</v>
      </c>
      <c r="H30" s="53">
        <f t="shared" si="2"/>
        <v>0</v>
      </c>
      <c r="I30" s="61" t="str">
        <f>CPAutomatica</f>
        <v/>
      </c>
      <c r="J30" s="60"/>
      <c r="K30" s="59"/>
      <c r="L30" s="59"/>
      <c r="M30" s="48"/>
      <c r="N30" s="58">
        <f>Incidencia</f>
        <v>0</v>
      </c>
      <c r="O30" s="38"/>
      <c r="P30" s="38"/>
    </row>
    <row r="31" spans="1:16" ht="9.9499999999999993" customHeight="1" x14ac:dyDescent="0.2">
      <c r="A31" s="64"/>
      <c r="B31" s="65"/>
      <c r="C31" s="64"/>
      <c r="D31" s="63"/>
      <c r="E31" s="62"/>
      <c r="F31" s="53">
        <f t="shared" si="0"/>
        <v>0</v>
      </c>
      <c r="G31" s="53" t="b">
        <f t="shared" si="1"/>
        <v>0</v>
      </c>
      <c r="H31" s="53">
        <f t="shared" si="2"/>
        <v>0</v>
      </c>
      <c r="I31" s="61" t="str">
        <f>CPAutomatica</f>
        <v/>
      </c>
      <c r="J31" s="60"/>
      <c r="K31" s="59"/>
      <c r="L31" s="59"/>
      <c r="M31" s="48"/>
      <c r="N31" s="58">
        <f>Incidencia</f>
        <v>0</v>
      </c>
      <c r="O31" s="38"/>
      <c r="P31" s="38"/>
    </row>
    <row r="32" spans="1:16" ht="9.9499999999999993" customHeight="1" x14ac:dyDescent="0.2">
      <c r="A32" s="64"/>
      <c r="B32" s="65"/>
      <c r="C32" s="64"/>
      <c r="D32" s="63"/>
      <c r="E32" s="62"/>
      <c r="F32" s="53">
        <f t="shared" si="0"/>
        <v>0</v>
      </c>
      <c r="G32" s="53" t="b">
        <f t="shared" si="1"/>
        <v>0</v>
      </c>
      <c r="H32" s="53">
        <f t="shared" si="2"/>
        <v>0</v>
      </c>
      <c r="I32" s="61" t="str">
        <f>CPAutomatica</f>
        <v/>
      </c>
      <c r="J32" s="60"/>
      <c r="K32" s="59"/>
      <c r="L32" s="59"/>
      <c r="M32" s="48"/>
      <c r="N32" s="58">
        <f>Incidencia</f>
        <v>0</v>
      </c>
      <c r="O32" s="38"/>
      <c r="P32" s="38"/>
    </row>
    <row r="33" spans="1:16" ht="9.9499999999999993" customHeight="1" x14ac:dyDescent="0.2">
      <c r="A33" s="64"/>
      <c r="B33" s="65"/>
      <c r="C33" s="64"/>
      <c r="D33" s="63"/>
      <c r="E33" s="62"/>
      <c r="F33" s="53">
        <f t="shared" si="0"/>
        <v>0</v>
      </c>
      <c r="G33" s="53" t="b">
        <f t="shared" si="1"/>
        <v>0</v>
      </c>
      <c r="H33" s="53">
        <f t="shared" si="2"/>
        <v>0</v>
      </c>
      <c r="I33" s="61" t="str">
        <f>CPAutomatica</f>
        <v/>
      </c>
      <c r="J33" s="60"/>
      <c r="K33" s="59"/>
      <c r="L33" s="59"/>
      <c r="M33" s="48"/>
      <c r="N33" s="58">
        <f>Incidencia</f>
        <v>0</v>
      </c>
      <c r="O33" s="38"/>
      <c r="P33" s="38"/>
    </row>
    <row r="34" spans="1:16" ht="9.9499999999999993" customHeight="1" x14ac:dyDescent="0.2">
      <c r="A34" s="64"/>
      <c r="B34" s="65"/>
      <c r="C34" s="64"/>
      <c r="D34" s="63"/>
      <c r="E34" s="62"/>
      <c r="F34" s="53">
        <f t="shared" si="0"/>
        <v>0</v>
      </c>
      <c r="G34" s="53" t="b">
        <f t="shared" si="1"/>
        <v>0</v>
      </c>
      <c r="H34" s="53">
        <f t="shared" si="2"/>
        <v>0</v>
      </c>
      <c r="I34" s="61" t="str">
        <f>CPAutomatica</f>
        <v/>
      </c>
      <c r="J34" s="60"/>
      <c r="K34" s="59"/>
      <c r="L34" s="59"/>
      <c r="M34" s="48"/>
      <c r="N34" s="58">
        <f>Incidencia</f>
        <v>0</v>
      </c>
      <c r="O34" s="38"/>
      <c r="P34" s="38"/>
    </row>
    <row r="35" spans="1:16" ht="9.9499999999999993" customHeight="1" x14ac:dyDescent="0.2">
      <c r="A35" s="64"/>
      <c r="B35" s="65"/>
      <c r="C35" s="64"/>
      <c r="D35" s="63"/>
      <c r="E35" s="62"/>
      <c r="F35" s="53">
        <f t="shared" si="0"/>
        <v>0</v>
      </c>
      <c r="G35" s="53" t="b">
        <f t="shared" si="1"/>
        <v>0</v>
      </c>
      <c r="H35" s="53">
        <f t="shared" si="2"/>
        <v>0</v>
      </c>
      <c r="I35" s="61" t="str">
        <f>CPAutomatica</f>
        <v/>
      </c>
      <c r="J35" s="60"/>
      <c r="K35" s="59"/>
      <c r="L35" s="59"/>
      <c r="M35" s="48"/>
      <c r="N35" s="58">
        <f>Incidencia</f>
        <v>0</v>
      </c>
      <c r="O35" s="38"/>
      <c r="P35" s="38"/>
    </row>
    <row r="36" spans="1:16" ht="9.9499999999999993" customHeight="1" x14ac:dyDescent="0.2">
      <c r="A36" s="64"/>
      <c r="B36" s="65"/>
      <c r="C36" s="64"/>
      <c r="D36" s="63"/>
      <c r="E36" s="62"/>
      <c r="F36" s="53">
        <f t="shared" si="0"/>
        <v>0</v>
      </c>
      <c r="G36" s="53" t="b">
        <f t="shared" si="1"/>
        <v>0</v>
      </c>
      <c r="H36" s="53">
        <f t="shared" si="2"/>
        <v>0</v>
      </c>
      <c r="I36" s="61" t="str">
        <f>CPAutomatica</f>
        <v/>
      </c>
      <c r="J36" s="60"/>
      <c r="K36" s="59"/>
      <c r="L36" s="59"/>
      <c r="M36" s="48"/>
      <c r="N36" s="58">
        <f>Incidencia</f>
        <v>0</v>
      </c>
      <c r="O36" s="38"/>
      <c r="P36" s="38"/>
    </row>
    <row r="37" spans="1:16" ht="9.9499999999999993" customHeight="1" x14ac:dyDescent="0.2">
      <c r="A37" s="64"/>
      <c r="B37" s="65"/>
      <c r="C37" s="64"/>
      <c r="D37" s="63"/>
      <c r="E37" s="62"/>
      <c r="F37" s="53">
        <f t="shared" si="0"/>
        <v>0</v>
      </c>
      <c r="G37" s="53" t="b">
        <f t="shared" si="1"/>
        <v>0</v>
      </c>
      <c r="H37" s="53">
        <f t="shared" si="2"/>
        <v>0</v>
      </c>
      <c r="I37" s="61" t="str">
        <f>CPAutomatica</f>
        <v/>
      </c>
      <c r="J37" s="60"/>
      <c r="K37" s="59"/>
      <c r="L37" s="59"/>
      <c r="M37" s="48"/>
      <c r="N37" s="58">
        <f>Incidencia</f>
        <v>0</v>
      </c>
      <c r="O37" s="38"/>
      <c r="P37" s="38"/>
    </row>
    <row r="38" spans="1:16" ht="9.9499999999999993" customHeight="1" x14ac:dyDescent="0.2">
      <c r="A38" s="64"/>
      <c r="B38" s="65"/>
      <c r="C38" s="64"/>
      <c r="D38" s="63"/>
      <c r="E38" s="62"/>
      <c r="F38" s="53">
        <f t="shared" si="0"/>
        <v>0</v>
      </c>
      <c r="G38" s="53" t="b">
        <f t="shared" si="1"/>
        <v>0</v>
      </c>
      <c r="H38" s="53">
        <f t="shared" si="2"/>
        <v>0</v>
      </c>
      <c r="I38" s="61" t="str">
        <f>CPAutomatica</f>
        <v/>
      </c>
      <c r="J38" s="60"/>
      <c r="K38" s="59"/>
      <c r="L38" s="59"/>
      <c r="M38" s="48"/>
      <c r="N38" s="58">
        <f>Incidencia</f>
        <v>0</v>
      </c>
      <c r="O38" s="38"/>
      <c r="P38" s="38"/>
    </row>
    <row r="39" spans="1:16" ht="9.9499999999999993" customHeight="1" x14ac:dyDescent="0.2">
      <c r="A39" s="64"/>
      <c r="B39" s="65"/>
      <c r="C39" s="64"/>
      <c r="D39" s="63"/>
      <c r="E39" s="62"/>
      <c r="F39" s="53">
        <f t="shared" si="0"/>
        <v>0</v>
      </c>
      <c r="G39" s="53" t="b">
        <f t="shared" si="1"/>
        <v>0</v>
      </c>
      <c r="H39" s="53">
        <f t="shared" si="2"/>
        <v>0</v>
      </c>
      <c r="I39" s="61" t="str">
        <f>CPAutomatica</f>
        <v/>
      </c>
      <c r="J39" s="60"/>
      <c r="K39" s="59"/>
      <c r="L39" s="59"/>
      <c r="M39" s="48"/>
      <c r="N39" s="58">
        <f>Incidencia</f>
        <v>0</v>
      </c>
      <c r="O39" s="38"/>
      <c r="P39" s="38"/>
    </row>
    <row r="40" spans="1:16" ht="9.9499999999999993" customHeight="1" x14ac:dyDescent="0.2">
      <c r="A40" s="64"/>
      <c r="B40" s="65"/>
      <c r="C40" s="64"/>
      <c r="D40" s="63"/>
      <c r="E40" s="62"/>
      <c r="F40" s="53">
        <f t="shared" si="0"/>
        <v>0</v>
      </c>
      <c r="G40" s="53" t="b">
        <f t="shared" si="1"/>
        <v>0</v>
      </c>
      <c r="H40" s="53">
        <f t="shared" si="2"/>
        <v>0</v>
      </c>
      <c r="I40" s="61" t="str">
        <f>CPAutomatica</f>
        <v/>
      </c>
      <c r="J40" s="60"/>
      <c r="K40" s="59"/>
      <c r="L40" s="59"/>
      <c r="M40" s="48"/>
      <c r="N40" s="58">
        <f>Incidencia</f>
        <v>0</v>
      </c>
      <c r="O40" s="38"/>
      <c r="P40" s="38"/>
    </row>
    <row r="41" spans="1:16" ht="9.9499999999999993" customHeight="1" x14ac:dyDescent="0.2">
      <c r="A41" s="64"/>
      <c r="B41" s="65"/>
      <c r="C41" s="64"/>
      <c r="D41" s="63"/>
      <c r="E41" s="62"/>
      <c r="F41" s="53">
        <f t="shared" si="0"/>
        <v>0</v>
      </c>
      <c r="G41" s="53" t="b">
        <f t="shared" si="1"/>
        <v>0</v>
      </c>
      <c r="H41" s="53">
        <f t="shared" si="2"/>
        <v>0</v>
      </c>
      <c r="I41" s="61" t="str">
        <f>CPAutomatica</f>
        <v/>
      </c>
      <c r="J41" s="60"/>
      <c r="K41" s="59"/>
      <c r="L41" s="59"/>
      <c r="M41" s="48"/>
      <c r="N41" s="58">
        <f>Incidencia</f>
        <v>0</v>
      </c>
      <c r="O41" s="38"/>
      <c r="P41" s="38"/>
    </row>
    <row r="42" spans="1:16" ht="9.9499999999999993" customHeight="1" x14ac:dyDescent="0.2">
      <c r="A42" s="64"/>
      <c r="B42" s="65"/>
      <c r="C42" s="64"/>
      <c r="D42" s="63"/>
      <c r="E42" s="62"/>
      <c r="F42" s="53">
        <f t="shared" si="0"/>
        <v>0</v>
      </c>
      <c r="G42" s="53" t="b">
        <f t="shared" si="1"/>
        <v>0</v>
      </c>
      <c r="H42" s="53">
        <f t="shared" si="2"/>
        <v>0</v>
      </c>
      <c r="I42" s="61" t="str">
        <f>CPAutomatica</f>
        <v/>
      </c>
      <c r="J42" s="60"/>
      <c r="K42" s="59"/>
      <c r="L42" s="59"/>
      <c r="M42" s="48"/>
      <c r="N42" s="58">
        <f>Incidencia</f>
        <v>0</v>
      </c>
      <c r="O42" s="38"/>
      <c r="P42" s="38"/>
    </row>
    <row r="43" spans="1:16" ht="9.9499999999999993" hidden="1" customHeight="1" x14ac:dyDescent="0.2">
      <c r="A43" s="64"/>
      <c r="B43" s="65"/>
      <c r="C43" s="64"/>
      <c r="D43" s="63"/>
      <c r="E43" s="62"/>
      <c r="F43" s="53">
        <f t="shared" si="0"/>
        <v>0</v>
      </c>
      <c r="G43" s="53" t="b">
        <f t="shared" si="1"/>
        <v>0</v>
      </c>
      <c r="H43" s="53">
        <f t="shared" si="2"/>
        <v>0</v>
      </c>
      <c r="I43" s="61" t="str">
        <f>CPAutomatica</f>
        <v/>
      </c>
      <c r="J43" s="60"/>
      <c r="K43" s="59"/>
      <c r="L43" s="59"/>
      <c r="M43" s="48"/>
      <c r="N43" s="58">
        <f>Incidencia</f>
        <v>0</v>
      </c>
      <c r="O43" s="38"/>
      <c r="P43" s="38"/>
    </row>
    <row r="44" spans="1:16" ht="9.9499999999999993" hidden="1" customHeight="1" x14ac:dyDescent="0.2">
      <c r="A44" s="64"/>
      <c r="B44" s="65"/>
      <c r="C44" s="64"/>
      <c r="D44" s="63"/>
      <c r="E44" s="62"/>
      <c r="F44" s="53">
        <f t="shared" si="0"/>
        <v>0</v>
      </c>
      <c r="G44" s="53" t="b">
        <f t="shared" si="1"/>
        <v>0</v>
      </c>
      <c r="H44" s="53">
        <f t="shared" si="2"/>
        <v>0</v>
      </c>
      <c r="I44" s="61" t="str">
        <f>CPAutomatica</f>
        <v/>
      </c>
      <c r="J44" s="60"/>
      <c r="K44" s="59"/>
      <c r="L44" s="59"/>
      <c r="M44" s="48"/>
      <c r="N44" s="58">
        <f>Incidencia</f>
        <v>0</v>
      </c>
      <c r="O44" s="38"/>
      <c r="P44" s="38"/>
    </row>
    <row r="45" spans="1:16" ht="9.9499999999999993" hidden="1" customHeight="1" x14ac:dyDescent="0.2">
      <c r="A45" s="64"/>
      <c r="B45" s="65"/>
      <c r="C45" s="64"/>
      <c r="D45" s="63"/>
      <c r="E45" s="62"/>
      <c r="F45" s="53">
        <f t="shared" si="0"/>
        <v>0</v>
      </c>
      <c r="G45" s="53" t="b">
        <f t="shared" si="1"/>
        <v>0</v>
      </c>
      <c r="H45" s="53">
        <f t="shared" si="2"/>
        <v>0</v>
      </c>
      <c r="I45" s="61" t="str">
        <f>CPAutomatica</f>
        <v/>
      </c>
      <c r="J45" s="60"/>
      <c r="K45" s="59"/>
      <c r="L45" s="59"/>
      <c r="M45" s="48"/>
      <c r="N45" s="58">
        <f>Incidencia</f>
        <v>0</v>
      </c>
      <c r="O45" s="38"/>
      <c r="P45" s="38"/>
    </row>
    <row r="46" spans="1:16" ht="9.9499999999999993" hidden="1" customHeight="1" x14ac:dyDescent="0.2">
      <c r="A46" s="64"/>
      <c r="B46" s="65"/>
      <c r="C46" s="64"/>
      <c r="D46" s="63"/>
      <c r="E46" s="62"/>
      <c r="F46" s="53">
        <f t="shared" si="0"/>
        <v>0</v>
      </c>
      <c r="G46" s="53" t="b">
        <f t="shared" si="1"/>
        <v>0</v>
      </c>
      <c r="H46" s="53">
        <f t="shared" si="2"/>
        <v>0</v>
      </c>
      <c r="I46" s="61" t="str">
        <f>CPAutomatica</f>
        <v/>
      </c>
      <c r="J46" s="60"/>
      <c r="K46" s="59"/>
      <c r="L46" s="59"/>
      <c r="M46" s="48"/>
      <c r="N46" s="58">
        <f>Incidencia</f>
        <v>0</v>
      </c>
      <c r="O46" s="38"/>
      <c r="P46" s="38"/>
    </row>
    <row r="47" spans="1:16" ht="9.9499999999999993" hidden="1" customHeight="1" x14ac:dyDescent="0.2">
      <c r="A47" s="64"/>
      <c r="B47" s="65"/>
      <c r="C47" s="64"/>
      <c r="D47" s="63"/>
      <c r="E47" s="62"/>
      <c r="F47" s="53">
        <f t="shared" si="0"/>
        <v>0</v>
      </c>
      <c r="G47" s="53" t="b">
        <f t="shared" si="1"/>
        <v>0</v>
      </c>
      <c r="H47" s="53">
        <f t="shared" si="2"/>
        <v>0</v>
      </c>
      <c r="I47" s="61" t="str">
        <f>CPAutomatica</f>
        <v/>
      </c>
      <c r="J47" s="60"/>
      <c r="K47" s="59"/>
      <c r="L47" s="59"/>
      <c r="M47" s="48"/>
      <c r="N47" s="58">
        <f>Incidencia</f>
        <v>0</v>
      </c>
      <c r="O47" s="38"/>
      <c r="P47" s="38"/>
    </row>
    <row r="48" spans="1:16" ht="9.9499999999999993" hidden="1" customHeight="1" x14ac:dyDescent="0.2">
      <c r="A48" s="64"/>
      <c r="B48" s="65"/>
      <c r="C48" s="64"/>
      <c r="D48" s="63"/>
      <c r="E48" s="62"/>
      <c r="F48" s="53">
        <f t="shared" si="0"/>
        <v>0</v>
      </c>
      <c r="G48" s="53" t="b">
        <f t="shared" si="1"/>
        <v>0</v>
      </c>
      <c r="H48" s="53">
        <f t="shared" si="2"/>
        <v>0</v>
      </c>
      <c r="I48" s="61" t="str">
        <f>CPAutomatica</f>
        <v/>
      </c>
      <c r="J48" s="60"/>
      <c r="K48" s="59"/>
      <c r="L48" s="59"/>
      <c r="M48" s="48"/>
      <c r="N48" s="58">
        <f>Incidencia</f>
        <v>0</v>
      </c>
      <c r="O48" s="38"/>
      <c r="P48" s="38"/>
    </row>
    <row r="49" spans="1:16" ht="9.9499999999999993" hidden="1" customHeight="1" x14ac:dyDescent="0.2">
      <c r="A49" s="64"/>
      <c r="B49" s="65"/>
      <c r="C49" s="64"/>
      <c r="D49" s="63"/>
      <c r="E49" s="62"/>
      <c r="F49" s="53">
        <f t="shared" si="0"/>
        <v>0</v>
      </c>
      <c r="G49" s="53" t="b">
        <f t="shared" si="1"/>
        <v>0</v>
      </c>
      <c r="H49" s="53">
        <f t="shared" si="2"/>
        <v>0</v>
      </c>
      <c r="I49" s="61" t="str">
        <f>CPAutomatica</f>
        <v/>
      </c>
      <c r="J49" s="60"/>
      <c r="K49" s="59"/>
      <c r="L49" s="59"/>
      <c r="M49" s="48"/>
      <c r="N49" s="58">
        <f>Incidencia</f>
        <v>0</v>
      </c>
      <c r="O49" s="38"/>
      <c r="P49" s="38"/>
    </row>
    <row r="50" spans="1:16" ht="9.9499999999999993" hidden="1" customHeight="1" x14ac:dyDescent="0.2">
      <c r="A50" s="64"/>
      <c r="B50" s="65"/>
      <c r="C50" s="64"/>
      <c r="D50" s="63"/>
      <c r="E50" s="62"/>
      <c r="F50" s="53">
        <f t="shared" si="0"/>
        <v>0</v>
      </c>
      <c r="G50" s="53" t="b">
        <f t="shared" si="1"/>
        <v>0</v>
      </c>
      <c r="H50" s="53">
        <f t="shared" si="2"/>
        <v>0</v>
      </c>
      <c r="I50" s="61" t="str">
        <f>CPAutomatica</f>
        <v/>
      </c>
      <c r="J50" s="60"/>
      <c r="K50" s="59"/>
      <c r="L50" s="59"/>
      <c r="M50" s="48"/>
      <c r="N50" s="58">
        <f>Incidencia</f>
        <v>0</v>
      </c>
      <c r="O50" s="38"/>
      <c r="P50" s="38"/>
    </row>
    <row r="51" spans="1:16" ht="9.9499999999999993" hidden="1" customHeight="1" x14ac:dyDescent="0.2">
      <c r="A51" s="64"/>
      <c r="B51" s="65"/>
      <c r="C51" s="64"/>
      <c r="D51" s="63"/>
      <c r="E51" s="62"/>
      <c r="F51" s="53">
        <f t="shared" si="0"/>
        <v>0</v>
      </c>
      <c r="G51" s="53" t="b">
        <f t="shared" si="1"/>
        <v>0</v>
      </c>
      <c r="H51" s="53">
        <f t="shared" si="2"/>
        <v>0</v>
      </c>
      <c r="I51" s="61" t="str">
        <f>CPAutomatica</f>
        <v/>
      </c>
      <c r="J51" s="60"/>
      <c r="K51" s="59"/>
      <c r="L51" s="59"/>
      <c r="M51" s="48"/>
      <c r="N51" s="58">
        <f>Incidencia</f>
        <v>0</v>
      </c>
      <c r="O51" s="38"/>
      <c r="P51" s="38"/>
    </row>
    <row r="52" spans="1:16" ht="9.9499999999999993" hidden="1" customHeight="1" x14ac:dyDescent="0.2">
      <c r="A52" s="56"/>
      <c r="B52" s="57"/>
      <c r="C52" s="56"/>
      <c r="D52" s="55"/>
      <c r="E52" s="54"/>
      <c r="F52" s="52">
        <f t="shared" si="0"/>
        <v>0</v>
      </c>
      <c r="G52" s="53" t="b">
        <f t="shared" si="1"/>
        <v>0</v>
      </c>
      <c r="H52" s="52">
        <f t="shared" si="2"/>
        <v>0</v>
      </c>
      <c r="I52" s="51" t="str">
        <f>CPAutomatica</f>
        <v/>
      </c>
      <c r="J52" s="50"/>
      <c r="K52" s="49"/>
      <c r="L52" s="49"/>
      <c r="M52" s="48"/>
      <c r="N52" s="47">
        <f>Incidencia</f>
        <v>0</v>
      </c>
      <c r="O52" s="38"/>
      <c r="P52" s="38"/>
    </row>
    <row r="53" spans="1:16" s="40" customFormat="1" ht="19.5" customHeight="1" x14ac:dyDescent="0.2">
      <c r="A53" s="46">
        <f>SUM($L$13:$L$52)</f>
        <v>0</v>
      </c>
      <c r="B53" s="45"/>
      <c r="C53" s="44" t="s">
        <v>22</v>
      </c>
      <c r="D53" s="44"/>
      <c r="E53" s="44"/>
      <c r="F53" s="43">
        <f>SUM($F$13:$F$52)</f>
        <v>0</v>
      </c>
      <c r="G53" s="43"/>
      <c r="H53" s="43"/>
      <c r="I53" s="42"/>
      <c r="J53" s="42">
        <f>TotalCPFin</f>
        <v>354825.53097909887</v>
      </c>
      <c r="K53" s="42">
        <f>SUM($K$13:$K$52)</f>
        <v>0</v>
      </c>
      <c r="L53" s="42">
        <f>SUM($L$13:$L$52)</f>
        <v>0</v>
      </c>
      <c r="M53" s="42">
        <f>SUM($M$13:$M$52)</f>
        <v>354825.53097909887</v>
      </c>
      <c r="N53" s="41">
        <f>SUM($N$13:$N$52)</f>
        <v>100.00000000000001</v>
      </c>
      <c r="O53" s="38"/>
      <c r="P53" s="38"/>
    </row>
    <row r="54" spans="1:16" ht="9.9499999999999993" customHeight="1" x14ac:dyDescent="0.2">
      <c r="B54" s="32"/>
      <c r="C54" s="33"/>
      <c r="D54" s="33"/>
      <c r="E54" s="33"/>
      <c r="F54" s="37"/>
      <c r="G54" s="37"/>
      <c r="H54" s="37"/>
      <c r="I54" s="37"/>
      <c r="J54" s="37"/>
      <c r="K54" s="37"/>
      <c r="L54" s="37"/>
      <c r="M54" s="37"/>
      <c r="N54" s="37"/>
      <c r="O54" s="39"/>
      <c r="P54" s="38"/>
    </row>
    <row r="55" spans="1:16" ht="9.9499999999999993" customHeight="1" x14ac:dyDescent="0.25">
      <c r="B55" s="32"/>
      <c r="C55" s="33"/>
      <c r="D55" s="33"/>
      <c r="E55" s="33"/>
      <c r="F55" s="37"/>
      <c r="G55" s="37"/>
      <c r="H55" s="37"/>
      <c r="I55" s="37"/>
      <c r="J55" s="37"/>
      <c r="K55" s="37"/>
      <c r="L55" s="37"/>
      <c r="M55" s="37"/>
      <c r="N55" s="37"/>
    </row>
    <row r="58" spans="1:16" s="34" customFormat="1" ht="13.5" customHeight="1" x14ac:dyDescent="0.25">
      <c r="A58" s="13"/>
      <c r="B58" s="36"/>
      <c r="F58" s="13"/>
      <c r="G58" s="13"/>
      <c r="H58" s="13"/>
      <c r="I58" s="13"/>
      <c r="J58" s="13"/>
      <c r="K58" s="13"/>
      <c r="L58" s="13"/>
      <c r="O58" s="35"/>
      <c r="P58" s="35"/>
    </row>
    <row r="59" spans="1:16" ht="15" customHeight="1" x14ac:dyDescent="0.25">
      <c r="B59" s="33" t="s">
        <v>38</v>
      </c>
      <c r="C59" s="32"/>
      <c r="D59" s="32"/>
      <c r="E59" s="32"/>
      <c r="F59" s="31"/>
      <c r="G59" s="31"/>
      <c r="H59" s="31"/>
      <c r="I59" s="31"/>
      <c r="J59" s="31"/>
      <c r="K59" s="31"/>
    </row>
    <row r="60" spans="1:16" s="18" customFormat="1" ht="12" customHeight="1" x14ac:dyDescent="0.2">
      <c r="B60" s="30" t="s">
        <v>37</v>
      </c>
      <c r="C60" s="30"/>
      <c r="D60" s="30"/>
      <c r="E60" s="30"/>
      <c r="F60" s="29" t="s">
        <v>19</v>
      </c>
      <c r="G60" s="29"/>
      <c r="H60" s="29"/>
      <c r="I60" s="28"/>
      <c r="J60" s="28"/>
      <c r="K60" s="27"/>
      <c r="M60" s="377">
        <v>43257</v>
      </c>
      <c r="N60" s="377"/>
      <c r="O60" s="19"/>
      <c r="P60" s="19"/>
    </row>
    <row r="61" spans="1:16" s="18" customFormat="1" ht="12" customHeight="1" x14ac:dyDescent="0.2">
      <c r="B61" s="20" t="s">
        <v>36</v>
      </c>
      <c r="C61" s="26"/>
      <c r="D61" s="20"/>
      <c r="E61" s="20"/>
      <c r="F61" s="24" t="s">
        <v>36</v>
      </c>
      <c r="G61" s="24"/>
      <c r="H61" s="24"/>
      <c r="I61" s="24"/>
      <c r="J61" s="23"/>
      <c r="K61" s="22"/>
      <c r="L61" s="21"/>
      <c r="M61" s="380" t="s">
        <v>35</v>
      </c>
      <c r="N61" s="380"/>
      <c r="O61" s="19"/>
      <c r="P61" s="19"/>
    </row>
    <row r="62" spans="1:16" s="18" customFormat="1" ht="12" customHeight="1" x14ac:dyDescent="0.2">
      <c r="B62" s="20" t="s">
        <v>34</v>
      </c>
      <c r="C62" s="25"/>
      <c r="D62" s="20"/>
      <c r="E62" s="20"/>
      <c r="F62" s="24" t="s">
        <v>33</v>
      </c>
      <c r="G62" s="24"/>
      <c r="H62" s="24"/>
      <c r="I62" s="24"/>
      <c r="J62" s="23"/>
      <c r="K62" s="22"/>
      <c r="L62" s="21"/>
      <c r="M62" s="20"/>
      <c r="N62" s="20"/>
      <c r="O62" s="19"/>
      <c r="P62" s="19"/>
    </row>
    <row r="63" spans="1:16" ht="9.9499999999999993" customHeight="1" x14ac:dyDescent="0.25">
      <c r="F63" s="17"/>
      <c r="G63" s="17"/>
      <c r="H63" s="16"/>
      <c r="I63" s="16"/>
      <c r="J63" s="16"/>
      <c r="K63" s="16"/>
      <c r="L63" s="16"/>
      <c r="M63" s="16"/>
      <c r="N63" s="16"/>
    </row>
  </sheetData>
  <sheetProtection password="CCED" sheet="1" selectLockedCells="1"/>
  <mergeCells count="10">
    <mergeCell ref="M60:N60"/>
    <mergeCell ref="N11:N12"/>
    <mergeCell ref="M61:N61"/>
    <mergeCell ref="A11:A12"/>
    <mergeCell ref="C11:C12"/>
    <mergeCell ref="F11:F12"/>
    <mergeCell ref="M11:M12"/>
    <mergeCell ref="B11:B12"/>
    <mergeCell ref="D11:D12"/>
    <mergeCell ref="E11:E12"/>
  </mergeCells>
  <conditionalFormatting sqref="F13:F52">
    <cfRule type="cellIs" dxfId="447" priority="2" stopIfTrue="1" operator="lessThan">
      <formula>0</formula>
    </cfRule>
  </conditionalFormatting>
  <conditionalFormatting sqref="F53">
    <cfRule type="expression" dxfId="446" priority="1" stopIfTrue="1">
      <formula>OR($F$53&gt;$M$4,$F$53&lt;0)</formula>
    </cfRule>
  </conditionalFormatting>
  <dataValidations count="21">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Executora" prompt="Informe o nome da Construtora responsável por cada item de investimento do QCI. _x000a_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Registro" prompt="Informe o número de Registro no Conselho de Classe do Responsável Técnico_x000a_"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 allowBlank="1" showInputMessage="1" showErrorMessage="1" promptTitle="Macroitens" prompt="Numero os macroitens, conforme os macroitens do Orçamento elaborado, ou referencie vários Orçaemntos, se for o caso." sqref="B13:B52 IX13:IX52 ST13:ST52 ACP13:ACP52 AML13:AML52 AWH13:AWH52 BGD13:BGD52 BPZ13:BPZ52 BZV13:BZV52 CJR13:CJR52 CTN13:CTN52 DDJ13:DDJ52 DNF13:DNF52 DXB13:DXB52 EGX13:EGX52 EQT13:EQT52 FAP13:FAP52 FKL13:FKL52 FUH13:FUH52 GED13:GED52 GNZ13:GNZ52 GXV13:GXV52 HHR13:HHR52 HRN13:HRN52 IBJ13:IBJ52 ILF13:ILF52 IVB13:IVB52 JEX13:JEX52 JOT13:JOT52 JYP13:JYP52 KIL13:KIL52 KSH13:KSH52 LCD13:LCD52 LLZ13:LLZ52 LVV13:LVV52 MFR13:MFR52 MPN13:MPN52 MZJ13:MZJ52 NJF13:NJF52 NTB13:NTB52 OCX13:OCX52 OMT13:OMT52 OWP13:OWP52 PGL13:PGL52 PQH13:PQH52 QAD13:QAD52 QJZ13:QJZ52 QTV13:QTV52 RDR13:RDR52 RNN13:RNN52 RXJ13:RXJ52 SHF13:SHF52 SRB13:SRB52 TAX13:TAX52 TKT13:TKT52 TUP13:TUP52 UEL13:UEL52 UOH13:UOH52 UYD13:UYD52 VHZ13:VHZ52 VRV13:VRV52 WBR13:WBR52 WLN13:WLN52 WVJ13:WVJ52 B65549:B65588 IX65549:IX65588 ST65549:ST65588 ACP65549:ACP65588 AML65549:AML65588 AWH65549:AWH65588 BGD65549:BGD65588 BPZ65549:BPZ65588 BZV65549:BZV65588 CJR65549:CJR65588 CTN65549:CTN65588 DDJ65549:DDJ65588 DNF65549:DNF65588 DXB65549:DXB65588 EGX65549:EGX65588 EQT65549:EQT65588 FAP65549:FAP65588 FKL65549:FKL65588 FUH65549:FUH65588 GED65549:GED65588 GNZ65549:GNZ65588 GXV65549:GXV65588 HHR65549:HHR65588 HRN65549:HRN65588 IBJ65549:IBJ65588 ILF65549:ILF65588 IVB65549:IVB65588 JEX65549:JEX65588 JOT65549:JOT65588 JYP65549:JYP65588 KIL65549:KIL65588 KSH65549:KSH65588 LCD65549:LCD65588 LLZ65549:LLZ65588 LVV65549:LVV65588 MFR65549:MFR65588 MPN65549:MPN65588 MZJ65549:MZJ65588 NJF65549:NJF65588 NTB65549:NTB65588 OCX65549:OCX65588 OMT65549:OMT65588 OWP65549:OWP65588 PGL65549:PGL65588 PQH65549:PQH65588 QAD65549:QAD65588 QJZ65549:QJZ65588 QTV65549:QTV65588 RDR65549:RDR65588 RNN65549:RNN65588 RXJ65549:RXJ65588 SHF65549:SHF65588 SRB65549:SRB65588 TAX65549:TAX65588 TKT65549:TKT65588 TUP65549:TUP65588 UEL65549:UEL65588 UOH65549:UOH65588 UYD65549:UYD65588 VHZ65549:VHZ65588 VRV65549:VRV65588 WBR65549:WBR65588 WLN65549:WLN65588 WVJ65549:WVJ65588 B131085:B131124 IX131085:IX131124 ST131085:ST131124 ACP131085:ACP131124 AML131085:AML131124 AWH131085:AWH131124 BGD131085:BGD131124 BPZ131085:BPZ131124 BZV131085:BZV131124 CJR131085:CJR131124 CTN131085:CTN131124 DDJ131085:DDJ131124 DNF131085:DNF131124 DXB131085:DXB131124 EGX131085:EGX131124 EQT131085:EQT131124 FAP131085:FAP131124 FKL131085:FKL131124 FUH131085:FUH131124 GED131085:GED131124 GNZ131085:GNZ131124 GXV131085:GXV131124 HHR131085:HHR131124 HRN131085:HRN131124 IBJ131085:IBJ131124 ILF131085:ILF131124 IVB131085:IVB131124 JEX131085:JEX131124 JOT131085:JOT131124 JYP131085:JYP131124 KIL131085:KIL131124 KSH131085:KSH131124 LCD131085:LCD131124 LLZ131085:LLZ131124 LVV131085:LVV131124 MFR131085:MFR131124 MPN131085:MPN131124 MZJ131085:MZJ131124 NJF131085:NJF131124 NTB131085:NTB131124 OCX131085:OCX131124 OMT131085:OMT131124 OWP131085:OWP131124 PGL131085:PGL131124 PQH131085:PQH131124 QAD131085:QAD131124 QJZ131085:QJZ131124 QTV131085:QTV131124 RDR131085:RDR131124 RNN131085:RNN131124 RXJ131085:RXJ131124 SHF131085:SHF131124 SRB131085:SRB131124 TAX131085:TAX131124 TKT131085:TKT131124 TUP131085:TUP131124 UEL131085:UEL131124 UOH131085:UOH131124 UYD131085:UYD131124 VHZ131085:VHZ131124 VRV131085:VRV131124 WBR131085:WBR131124 WLN131085:WLN131124 WVJ131085:WVJ131124 B196621:B196660 IX196621:IX196660 ST196621:ST196660 ACP196621:ACP196660 AML196621:AML196660 AWH196621:AWH196660 BGD196621:BGD196660 BPZ196621:BPZ196660 BZV196621:BZV196660 CJR196621:CJR196660 CTN196621:CTN196660 DDJ196621:DDJ196660 DNF196621:DNF196660 DXB196621:DXB196660 EGX196621:EGX196660 EQT196621:EQT196660 FAP196621:FAP196660 FKL196621:FKL196660 FUH196621:FUH196660 GED196621:GED196660 GNZ196621:GNZ196660 GXV196621:GXV196660 HHR196621:HHR196660 HRN196621:HRN196660 IBJ196621:IBJ196660 ILF196621:ILF196660 IVB196621:IVB196660 JEX196621:JEX196660 JOT196621:JOT196660 JYP196621:JYP196660 KIL196621:KIL196660 KSH196621:KSH196660 LCD196621:LCD196660 LLZ196621:LLZ196660 LVV196621:LVV196660 MFR196621:MFR196660 MPN196621:MPN196660 MZJ196621:MZJ196660 NJF196621:NJF196660 NTB196621:NTB196660 OCX196621:OCX196660 OMT196621:OMT196660 OWP196621:OWP196660 PGL196621:PGL196660 PQH196621:PQH196660 QAD196621:QAD196660 QJZ196621:QJZ196660 QTV196621:QTV196660 RDR196621:RDR196660 RNN196621:RNN196660 RXJ196621:RXJ196660 SHF196621:SHF196660 SRB196621:SRB196660 TAX196621:TAX196660 TKT196621:TKT196660 TUP196621:TUP196660 UEL196621:UEL196660 UOH196621:UOH196660 UYD196621:UYD196660 VHZ196621:VHZ196660 VRV196621:VRV196660 WBR196621:WBR196660 WLN196621:WLN196660 WVJ196621:WVJ196660 B262157:B262196 IX262157:IX262196 ST262157:ST262196 ACP262157:ACP262196 AML262157:AML262196 AWH262157:AWH262196 BGD262157:BGD262196 BPZ262157:BPZ262196 BZV262157:BZV262196 CJR262157:CJR262196 CTN262157:CTN262196 DDJ262157:DDJ262196 DNF262157:DNF262196 DXB262157:DXB262196 EGX262157:EGX262196 EQT262157:EQT262196 FAP262157:FAP262196 FKL262157:FKL262196 FUH262157:FUH262196 GED262157:GED262196 GNZ262157:GNZ262196 GXV262157:GXV262196 HHR262157:HHR262196 HRN262157:HRN262196 IBJ262157:IBJ262196 ILF262157:ILF262196 IVB262157:IVB262196 JEX262157:JEX262196 JOT262157:JOT262196 JYP262157:JYP262196 KIL262157:KIL262196 KSH262157:KSH262196 LCD262157:LCD262196 LLZ262157:LLZ262196 LVV262157:LVV262196 MFR262157:MFR262196 MPN262157:MPN262196 MZJ262157:MZJ262196 NJF262157:NJF262196 NTB262157:NTB262196 OCX262157:OCX262196 OMT262157:OMT262196 OWP262157:OWP262196 PGL262157:PGL262196 PQH262157:PQH262196 QAD262157:QAD262196 QJZ262157:QJZ262196 QTV262157:QTV262196 RDR262157:RDR262196 RNN262157:RNN262196 RXJ262157:RXJ262196 SHF262157:SHF262196 SRB262157:SRB262196 TAX262157:TAX262196 TKT262157:TKT262196 TUP262157:TUP262196 UEL262157:UEL262196 UOH262157:UOH262196 UYD262157:UYD262196 VHZ262157:VHZ262196 VRV262157:VRV262196 WBR262157:WBR262196 WLN262157:WLN262196 WVJ262157:WVJ262196 B327693:B327732 IX327693:IX327732 ST327693:ST327732 ACP327693:ACP327732 AML327693:AML327732 AWH327693:AWH327732 BGD327693:BGD327732 BPZ327693:BPZ327732 BZV327693:BZV327732 CJR327693:CJR327732 CTN327693:CTN327732 DDJ327693:DDJ327732 DNF327693:DNF327732 DXB327693:DXB327732 EGX327693:EGX327732 EQT327693:EQT327732 FAP327693:FAP327732 FKL327693:FKL327732 FUH327693:FUH327732 GED327693:GED327732 GNZ327693:GNZ327732 GXV327693:GXV327732 HHR327693:HHR327732 HRN327693:HRN327732 IBJ327693:IBJ327732 ILF327693:ILF327732 IVB327693:IVB327732 JEX327693:JEX327732 JOT327693:JOT327732 JYP327693:JYP327732 KIL327693:KIL327732 KSH327693:KSH327732 LCD327693:LCD327732 LLZ327693:LLZ327732 LVV327693:LVV327732 MFR327693:MFR327732 MPN327693:MPN327732 MZJ327693:MZJ327732 NJF327693:NJF327732 NTB327693:NTB327732 OCX327693:OCX327732 OMT327693:OMT327732 OWP327693:OWP327732 PGL327693:PGL327732 PQH327693:PQH327732 QAD327693:QAD327732 QJZ327693:QJZ327732 QTV327693:QTV327732 RDR327693:RDR327732 RNN327693:RNN327732 RXJ327693:RXJ327732 SHF327693:SHF327732 SRB327693:SRB327732 TAX327693:TAX327732 TKT327693:TKT327732 TUP327693:TUP327732 UEL327693:UEL327732 UOH327693:UOH327732 UYD327693:UYD327732 VHZ327693:VHZ327732 VRV327693:VRV327732 WBR327693:WBR327732 WLN327693:WLN327732 WVJ327693:WVJ327732 B393229:B393268 IX393229:IX393268 ST393229:ST393268 ACP393229:ACP393268 AML393229:AML393268 AWH393229:AWH393268 BGD393229:BGD393268 BPZ393229:BPZ393268 BZV393229:BZV393268 CJR393229:CJR393268 CTN393229:CTN393268 DDJ393229:DDJ393268 DNF393229:DNF393268 DXB393229:DXB393268 EGX393229:EGX393268 EQT393229:EQT393268 FAP393229:FAP393268 FKL393229:FKL393268 FUH393229:FUH393268 GED393229:GED393268 GNZ393229:GNZ393268 GXV393229:GXV393268 HHR393229:HHR393268 HRN393229:HRN393268 IBJ393229:IBJ393268 ILF393229:ILF393268 IVB393229:IVB393268 JEX393229:JEX393268 JOT393229:JOT393268 JYP393229:JYP393268 KIL393229:KIL393268 KSH393229:KSH393268 LCD393229:LCD393268 LLZ393229:LLZ393268 LVV393229:LVV393268 MFR393229:MFR393268 MPN393229:MPN393268 MZJ393229:MZJ393268 NJF393229:NJF393268 NTB393229:NTB393268 OCX393229:OCX393268 OMT393229:OMT393268 OWP393229:OWP393268 PGL393229:PGL393268 PQH393229:PQH393268 QAD393229:QAD393268 QJZ393229:QJZ393268 QTV393229:QTV393268 RDR393229:RDR393268 RNN393229:RNN393268 RXJ393229:RXJ393268 SHF393229:SHF393268 SRB393229:SRB393268 TAX393229:TAX393268 TKT393229:TKT393268 TUP393229:TUP393268 UEL393229:UEL393268 UOH393229:UOH393268 UYD393229:UYD393268 VHZ393229:VHZ393268 VRV393229:VRV393268 WBR393229:WBR393268 WLN393229:WLN393268 WVJ393229:WVJ393268 B458765:B458804 IX458765:IX458804 ST458765:ST458804 ACP458765:ACP458804 AML458765:AML458804 AWH458765:AWH458804 BGD458765:BGD458804 BPZ458765:BPZ458804 BZV458765:BZV458804 CJR458765:CJR458804 CTN458765:CTN458804 DDJ458765:DDJ458804 DNF458765:DNF458804 DXB458765:DXB458804 EGX458765:EGX458804 EQT458765:EQT458804 FAP458765:FAP458804 FKL458765:FKL458804 FUH458765:FUH458804 GED458765:GED458804 GNZ458765:GNZ458804 GXV458765:GXV458804 HHR458765:HHR458804 HRN458765:HRN458804 IBJ458765:IBJ458804 ILF458765:ILF458804 IVB458765:IVB458804 JEX458765:JEX458804 JOT458765:JOT458804 JYP458765:JYP458804 KIL458765:KIL458804 KSH458765:KSH458804 LCD458765:LCD458804 LLZ458765:LLZ458804 LVV458765:LVV458804 MFR458765:MFR458804 MPN458765:MPN458804 MZJ458765:MZJ458804 NJF458765:NJF458804 NTB458765:NTB458804 OCX458765:OCX458804 OMT458765:OMT458804 OWP458765:OWP458804 PGL458765:PGL458804 PQH458765:PQH458804 QAD458765:QAD458804 QJZ458765:QJZ458804 QTV458765:QTV458804 RDR458765:RDR458804 RNN458765:RNN458804 RXJ458765:RXJ458804 SHF458765:SHF458804 SRB458765:SRB458804 TAX458765:TAX458804 TKT458765:TKT458804 TUP458765:TUP458804 UEL458765:UEL458804 UOH458765:UOH458804 UYD458765:UYD458804 VHZ458765:VHZ458804 VRV458765:VRV458804 WBR458765:WBR458804 WLN458765:WLN458804 WVJ458765:WVJ458804 B524301:B524340 IX524301:IX524340 ST524301:ST524340 ACP524301:ACP524340 AML524301:AML524340 AWH524301:AWH524340 BGD524301:BGD524340 BPZ524301:BPZ524340 BZV524301:BZV524340 CJR524301:CJR524340 CTN524301:CTN524340 DDJ524301:DDJ524340 DNF524301:DNF524340 DXB524301:DXB524340 EGX524301:EGX524340 EQT524301:EQT524340 FAP524301:FAP524340 FKL524301:FKL524340 FUH524301:FUH524340 GED524301:GED524340 GNZ524301:GNZ524340 GXV524301:GXV524340 HHR524301:HHR524340 HRN524301:HRN524340 IBJ524301:IBJ524340 ILF524301:ILF524340 IVB524301:IVB524340 JEX524301:JEX524340 JOT524301:JOT524340 JYP524301:JYP524340 KIL524301:KIL524340 KSH524301:KSH524340 LCD524301:LCD524340 LLZ524301:LLZ524340 LVV524301:LVV524340 MFR524301:MFR524340 MPN524301:MPN524340 MZJ524301:MZJ524340 NJF524301:NJF524340 NTB524301:NTB524340 OCX524301:OCX524340 OMT524301:OMT524340 OWP524301:OWP524340 PGL524301:PGL524340 PQH524301:PQH524340 QAD524301:QAD524340 QJZ524301:QJZ524340 QTV524301:QTV524340 RDR524301:RDR524340 RNN524301:RNN524340 RXJ524301:RXJ524340 SHF524301:SHF524340 SRB524301:SRB524340 TAX524301:TAX524340 TKT524301:TKT524340 TUP524301:TUP524340 UEL524301:UEL524340 UOH524301:UOH524340 UYD524301:UYD524340 VHZ524301:VHZ524340 VRV524301:VRV524340 WBR524301:WBR524340 WLN524301:WLN524340 WVJ524301:WVJ524340 B589837:B589876 IX589837:IX589876 ST589837:ST589876 ACP589837:ACP589876 AML589837:AML589876 AWH589837:AWH589876 BGD589837:BGD589876 BPZ589837:BPZ589876 BZV589837:BZV589876 CJR589837:CJR589876 CTN589837:CTN589876 DDJ589837:DDJ589876 DNF589837:DNF589876 DXB589837:DXB589876 EGX589837:EGX589876 EQT589837:EQT589876 FAP589837:FAP589876 FKL589837:FKL589876 FUH589837:FUH589876 GED589837:GED589876 GNZ589837:GNZ589876 GXV589837:GXV589876 HHR589837:HHR589876 HRN589837:HRN589876 IBJ589837:IBJ589876 ILF589837:ILF589876 IVB589837:IVB589876 JEX589837:JEX589876 JOT589837:JOT589876 JYP589837:JYP589876 KIL589837:KIL589876 KSH589837:KSH589876 LCD589837:LCD589876 LLZ589837:LLZ589876 LVV589837:LVV589876 MFR589837:MFR589876 MPN589837:MPN589876 MZJ589837:MZJ589876 NJF589837:NJF589876 NTB589837:NTB589876 OCX589837:OCX589876 OMT589837:OMT589876 OWP589837:OWP589876 PGL589837:PGL589876 PQH589837:PQH589876 QAD589837:QAD589876 QJZ589837:QJZ589876 QTV589837:QTV589876 RDR589837:RDR589876 RNN589837:RNN589876 RXJ589837:RXJ589876 SHF589837:SHF589876 SRB589837:SRB589876 TAX589837:TAX589876 TKT589837:TKT589876 TUP589837:TUP589876 UEL589837:UEL589876 UOH589837:UOH589876 UYD589837:UYD589876 VHZ589837:VHZ589876 VRV589837:VRV589876 WBR589837:WBR589876 WLN589837:WLN589876 WVJ589837:WVJ589876 B655373:B655412 IX655373:IX655412 ST655373:ST655412 ACP655373:ACP655412 AML655373:AML655412 AWH655373:AWH655412 BGD655373:BGD655412 BPZ655373:BPZ655412 BZV655373:BZV655412 CJR655373:CJR655412 CTN655373:CTN655412 DDJ655373:DDJ655412 DNF655373:DNF655412 DXB655373:DXB655412 EGX655373:EGX655412 EQT655373:EQT655412 FAP655373:FAP655412 FKL655373:FKL655412 FUH655373:FUH655412 GED655373:GED655412 GNZ655373:GNZ655412 GXV655373:GXV655412 HHR655373:HHR655412 HRN655373:HRN655412 IBJ655373:IBJ655412 ILF655373:ILF655412 IVB655373:IVB655412 JEX655373:JEX655412 JOT655373:JOT655412 JYP655373:JYP655412 KIL655373:KIL655412 KSH655373:KSH655412 LCD655373:LCD655412 LLZ655373:LLZ655412 LVV655373:LVV655412 MFR655373:MFR655412 MPN655373:MPN655412 MZJ655373:MZJ655412 NJF655373:NJF655412 NTB655373:NTB655412 OCX655373:OCX655412 OMT655373:OMT655412 OWP655373:OWP655412 PGL655373:PGL655412 PQH655373:PQH655412 QAD655373:QAD655412 QJZ655373:QJZ655412 QTV655373:QTV655412 RDR655373:RDR655412 RNN655373:RNN655412 RXJ655373:RXJ655412 SHF655373:SHF655412 SRB655373:SRB655412 TAX655373:TAX655412 TKT655373:TKT655412 TUP655373:TUP655412 UEL655373:UEL655412 UOH655373:UOH655412 UYD655373:UYD655412 VHZ655373:VHZ655412 VRV655373:VRV655412 WBR655373:WBR655412 WLN655373:WLN655412 WVJ655373:WVJ655412 B720909:B720948 IX720909:IX720948 ST720909:ST720948 ACP720909:ACP720948 AML720909:AML720948 AWH720909:AWH720948 BGD720909:BGD720948 BPZ720909:BPZ720948 BZV720909:BZV720948 CJR720909:CJR720948 CTN720909:CTN720948 DDJ720909:DDJ720948 DNF720909:DNF720948 DXB720909:DXB720948 EGX720909:EGX720948 EQT720909:EQT720948 FAP720909:FAP720948 FKL720909:FKL720948 FUH720909:FUH720948 GED720909:GED720948 GNZ720909:GNZ720948 GXV720909:GXV720948 HHR720909:HHR720948 HRN720909:HRN720948 IBJ720909:IBJ720948 ILF720909:ILF720948 IVB720909:IVB720948 JEX720909:JEX720948 JOT720909:JOT720948 JYP720909:JYP720948 KIL720909:KIL720948 KSH720909:KSH720948 LCD720909:LCD720948 LLZ720909:LLZ720948 LVV720909:LVV720948 MFR720909:MFR720948 MPN720909:MPN720948 MZJ720909:MZJ720948 NJF720909:NJF720948 NTB720909:NTB720948 OCX720909:OCX720948 OMT720909:OMT720948 OWP720909:OWP720948 PGL720909:PGL720948 PQH720909:PQH720948 QAD720909:QAD720948 QJZ720909:QJZ720948 QTV720909:QTV720948 RDR720909:RDR720948 RNN720909:RNN720948 RXJ720909:RXJ720948 SHF720909:SHF720948 SRB720909:SRB720948 TAX720909:TAX720948 TKT720909:TKT720948 TUP720909:TUP720948 UEL720909:UEL720948 UOH720909:UOH720948 UYD720909:UYD720948 VHZ720909:VHZ720948 VRV720909:VRV720948 WBR720909:WBR720948 WLN720909:WLN720948 WVJ720909:WVJ720948 B786445:B786484 IX786445:IX786484 ST786445:ST786484 ACP786445:ACP786484 AML786445:AML786484 AWH786445:AWH786484 BGD786445:BGD786484 BPZ786445:BPZ786484 BZV786445:BZV786484 CJR786445:CJR786484 CTN786445:CTN786484 DDJ786445:DDJ786484 DNF786445:DNF786484 DXB786445:DXB786484 EGX786445:EGX786484 EQT786445:EQT786484 FAP786445:FAP786484 FKL786445:FKL786484 FUH786445:FUH786484 GED786445:GED786484 GNZ786445:GNZ786484 GXV786445:GXV786484 HHR786445:HHR786484 HRN786445:HRN786484 IBJ786445:IBJ786484 ILF786445:ILF786484 IVB786445:IVB786484 JEX786445:JEX786484 JOT786445:JOT786484 JYP786445:JYP786484 KIL786445:KIL786484 KSH786445:KSH786484 LCD786445:LCD786484 LLZ786445:LLZ786484 LVV786445:LVV786484 MFR786445:MFR786484 MPN786445:MPN786484 MZJ786445:MZJ786484 NJF786445:NJF786484 NTB786445:NTB786484 OCX786445:OCX786484 OMT786445:OMT786484 OWP786445:OWP786484 PGL786445:PGL786484 PQH786445:PQH786484 QAD786445:QAD786484 QJZ786445:QJZ786484 QTV786445:QTV786484 RDR786445:RDR786484 RNN786445:RNN786484 RXJ786445:RXJ786484 SHF786445:SHF786484 SRB786445:SRB786484 TAX786445:TAX786484 TKT786445:TKT786484 TUP786445:TUP786484 UEL786445:UEL786484 UOH786445:UOH786484 UYD786445:UYD786484 VHZ786445:VHZ786484 VRV786445:VRV786484 WBR786445:WBR786484 WLN786445:WLN786484 WVJ786445:WVJ786484 B851981:B852020 IX851981:IX852020 ST851981:ST852020 ACP851981:ACP852020 AML851981:AML852020 AWH851981:AWH852020 BGD851981:BGD852020 BPZ851981:BPZ852020 BZV851981:BZV852020 CJR851981:CJR852020 CTN851981:CTN852020 DDJ851981:DDJ852020 DNF851981:DNF852020 DXB851981:DXB852020 EGX851981:EGX852020 EQT851981:EQT852020 FAP851981:FAP852020 FKL851981:FKL852020 FUH851981:FUH852020 GED851981:GED852020 GNZ851981:GNZ852020 GXV851981:GXV852020 HHR851981:HHR852020 HRN851981:HRN852020 IBJ851981:IBJ852020 ILF851981:ILF852020 IVB851981:IVB852020 JEX851981:JEX852020 JOT851981:JOT852020 JYP851981:JYP852020 KIL851981:KIL852020 KSH851981:KSH852020 LCD851981:LCD852020 LLZ851981:LLZ852020 LVV851981:LVV852020 MFR851981:MFR852020 MPN851981:MPN852020 MZJ851981:MZJ852020 NJF851981:NJF852020 NTB851981:NTB852020 OCX851981:OCX852020 OMT851981:OMT852020 OWP851981:OWP852020 PGL851981:PGL852020 PQH851981:PQH852020 QAD851981:QAD852020 QJZ851981:QJZ852020 QTV851981:QTV852020 RDR851981:RDR852020 RNN851981:RNN852020 RXJ851981:RXJ852020 SHF851981:SHF852020 SRB851981:SRB852020 TAX851981:TAX852020 TKT851981:TKT852020 TUP851981:TUP852020 UEL851981:UEL852020 UOH851981:UOH852020 UYD851981:UYD852020 VHZ851981:VHZ852020 VRV851981:VRV852020 WBR851981:WBR852020 WLN851981:WLN852020 WVJ851981:WVJ852020 B917517:B917556 IX917517:IX917556 ST917517:ST917556 ACP917517:ACP917556 AML917517:AML917556 AWH917517:AWH917556 BGD917517:BGD917556 BPZ917517:BPZ917556 BZV917517:BZV917556 CJR917517:CJR917556 CTN917517:CTN917556 DDJ917517:DDJ917556 DNF917517:DNF917556 DXB917517:DXB917556 EGX917517:EGX917556 EQT917517:EQT917556 FAP917517:FAP917556 FKL917517:FKL917556 FUH917517:FUH917556 GED917517:GED917556 GNZ917517:GNZ917556 GXV917517:GXV917556 HHR917517:HHR917556 HRN917517:HRN917556 IBJ917517:IBJ917556 ILF917517:ILF917556 IVB917517:IVB917556 JEX917517:JEX917556 JOT917517:JOT917556 JYP917517:JYP917556 KIL917517:KIL917556 KSH917517:KSH917556 LCD917517:LCD917556 LLZ917517:LLZ917556 LVV917517:LVV917556 MFR917517:MFR917556 MPN917517:MPN917556 MZJ917517:MZJ917556 NJF917517:NJF917556 NTB917517:NTB917556 OCX917517:OCX917556 OMT917517:OMT917556 OWP917517:OWP917556 PGL917517:PGL917556 PQH917517:PQH917556 QAD917517:QAD917556 QJZ917517:QJZ917556 QTV917517:QTV917556 RDR917517:RDR917556 RNN917517:RNN917556 RXJ917517:RXJ917556 SHF917517:SHF917556 SRB917517:SRB917556 TAX917517:TAX917556 TKT917517:TKT917556 TUP917517:TUP917556 UEL917517:UEL917556 UOH917517:UOH917556 UYD917517:UYD917556 VHZ917517:VHZ917556 VRV917517:VRV917556 WBR917517:WBR917556 WLN917517:WLN917556 WVJ917517:WVJ917556 B983053:B983092 IX983053:IX983092 ST983053:ST983092 ACP983053:ACP983092 AML983053:AML983092 AWH983053:AWH983092 BGD983053:BGD983092 BPZ983053:BPZ983092 BZV983053:BZV983092 CJR983053:CJR983092 CTN983053:CTN983092 DDJ983053:DDJ983092 DNF983053:DNF983092 DXB983053:DXB983092 EGX983053:EGX983092 EQT983053:EQT983092 FAP983053:FAP983092 FKL983053:FKL983092 FUH983053:FUH983092 GED983053:GED983092 GNZ983053:GNZ983092 GXV983053:GXV983092 HHR983053:HHR983092 HRN983053:HRN983092 IBJ983053:IBJ983092 ILF983053:ILF983092 IVB983053:IVB983092 JEX983053:JEX983092 JOT983053:JOT983092 JYP983053:JYP983092 KIL983053:KIL983092 KSH983053:KSH983092 LCD983053:LCD983092 LLZ983053:LLZ983092 LVV983053:LVV983092 MFR983053:MFR983092 MPN983053:MPN983092 MZJ983053:MZJ983092 NJF983053:NJF983092 NTB983053:NTB983092 OCX983053:OCX983092 OMT983053:OMT983092 OWP983053:OWP983092 PGL983053:PGL983092 PQH983053:PQH983092 QAD983053:QAD983092 QJZ983053:QJZ983092 QTV983053:QTV983092 RDR983053:RDR983092 RNN983053:RNN983092 RXJ983053:RXJ983092 SHF983053:SHF983092 SRB983053:SRB983092 TAX983053:TAX983092 TKT983053:TKT983092 TUP983053:TUP983092 UEL983053:UEL983092 UOH983053:UOH983092 UYD983053:UYD983092 VHZ983053:VHZ983092 VRV983053:VRV983092 WBR983053:WBR983092 WLN983053:WLN983092 WVJ983053:WVJ983092 G13:I52 JC13:JE52 SY13:TA52 ACU13:ACW52 AMQ13:AMS52 AWM13:AWO52 BGI13:BGK52 BQE13:BQG52 CAA13:CAC52 CJW13:CJY52 CTS13:CTU52 DDO13:DDQ52 DNK13:DNM52 DXG13:DXI52 EHC13:EHE52 EQY13:ERA52 FAU13:FAW52 FKQ13:FKS52 FUM13:FUO52 GEI13:GEK52 GOE13:GOG52 GYA13:GYC52 HHW13:HHY52 HRS13:HRU52 IBO13:IBQ52 ILK13:ILM52 IVG13:IVI52 JFC13:JFE52 JOY13:JPA52 JYU13:JYW52 KIQ13:KIS52 KSM13:KSO52 LCI13:LCK52 LME13:LMG52 LWA13:LWC52 MFW13:MFY52 MPS13:MPU52 MZO13:MZQ52 NJK13:NJM52 NTG13:NTI52 ODC13:ODE52 OMY13:ONA52 OWU13:OWW52 PGQ13:PGS52 PQM13:PQO52 QAI13:QAK52 QKE13:QKG52 QUA13:QUC52 RDW13:RDY52 RNS13:RNU52 RXO13:RXQ52 SHK13:SHM52 SRG13:SRI52 TBC13:TBE52 TKY13:TLA52 TUU13:TUW52 UEQ13:UES52 UOM13:UOO52 UYI13:UYK52 VIE13:VIG52 VSA13:VSC52 WBW13:WBY52 WLS13:WLU52 WVO13:WVQ52 G65549:I65588 JC65549:JE65588 SY65549:TA65588 ACU65549:ACW65588 AMQ65549:AMS65588 AWM65549:AWO65588 BGI65549:BGK65588 BQE65549:BQG65588 CAA65549:CAC65588 CJW65549:CJY65588 CTS65549:CTU65588 DDO65549:DDQ65588 DNK65549:DNM65588 DXG65549:DXI65588 EHC65549:EHE65588 EQY65549:ERA65588 FAU65549:FAW65588 FKQ65549:FKS65588 FUM65549:FUO65588 GEI65549:GEK65588 GOE65549:GOG65588 GYA65549:GYC65588 HHW65549:HHY65588 HRS65549:HRU65588 IBO65549:IBQ65588 ILK65549:ILM65588 IVG65549:IVI65588 JFC65549:JFE65588 JOY65549:JPA65588 JYU65549:JYW65588 KIQ65549:KIS65588 KSM65549:KSO65588 LCI65549:LCK65588 LME65549:LMG65588 LWA65549:LWC65588 MFW65549:MFY65588 MPS65549:MPU65588 MZO65549:MZQ65588 NJK65549:NJM65588 NTG65549:NTI65588 ODC65549:ODE65588 OMY65549:ONA65588 OWU65549:OWW65588 PGQ65549:PGS65588 PQM65549:PQO65588 QAI65549:QAK65588 QKE65549:QKG65588 QUA65549:QUC65588 RDW65549:RDY65588 RNS65549:RNU65588 RXO65549:RXQ65588 SHK65549:SHM65588 SRG65549:SRI65588 TBC65549:TBE65588 TKY65549:TLA65588 TUU65549:TUW65588 UEQ65549:UES65588 UOM65549:UOO65588 UYI65549:UYK65588 VIE65549:VIG65588 VSA65549:VSC65588 WBW65549:WBY65588 WLS65549:WLU65588 WVO65549:WVQ65588 G131085:I131124 JC131085:JE131124 SY131085:TA131124 ACU131085:ACW131124 AMQ131085:AMS131124 AWM131085:AWO131124 BGI131085:BGK131124 BQE131085:BQG131124 CAA131085:CAC131124 CJW131085:CJY131124 CTS131085:CTU131124 DDO131085:DDQ131124 DNK131085:DNM131124 DXG131085:DXI131124 EHC131085:EHE131124 EQY131085:ERA131124 FAU131085:FAW131124 FKQ131085:FKS131124 FUM131085:FUO131124 GEI131085:GEK131124 GOE131085:GOG131124 GYA131085:GYC131124 HHW131085:HHY131124 HRS131085:HRU131124 IBO131085:IBQ131124 ILK131085:ILM131124 IVG131085:IVI131124 JFC131085:JFE131124 JOY131085:JPA131124 JYU131085:JYW131124 KIQ131085:KIS131124 KSM131085:KSO131124 LCI131085:LCK131124 LME131085:LMG131124 LWA131085:LWC131124 MFW131085:MFY131124 MPS131085:MPU131124 MZO131085:MZQ131124 NJK131085:NJM131124 NTG131085:NTI131124 ODC131085:ODE131124 OMY131085:ONA131124 OWU131085:OWW131124 PGQ131085:PGS131124 PQM131085:PQO131124 QAI131085:QAK131124 QKE131085:QKG131124 QUA131085:QUC131124 RDW131085:RDY131124 RNS131085:RNU131124 RXO131085:RXQ131124 SHK131085:SHM131124 SRG131085:SRI131124 TBC131085:TBE131124 TKY131085:TLA131124 TUU131085:TUW131124 UEQ131085:UES131124 UOM131085:UOO131124 UYI131085:UYK131124 VIE131085:VIG131124 VSA131085:VSC131124 WBW131085:WBY131124 WLS131085:WLU131124 WVO131085:WVQ131124 G196621:I196660 JC196621:JE196660 SY196621:TA196660 ACU196621:ACW196660 AMQ196621:AMS196660 AWM196621:AWO196660 BGI196621:BGK196660 BQE196621:BQG196660 CAA196621:CAC196660 CJW196621:CJY196660 CTS196621:CTU196660 DDO196621:DDQ196660 DNK196621:DNM196660 DXG196621:DXI196660 EHC196621:EHE196660 EQY196621:ERA196660 FAU196621:FAW196660 FKQ196621:FKS196660 FUM196621:FUO196660 GEI196621:GEK196660 GOE196621:GOG196660 GYA196621:GYC196660 HHW196621:HHY196660 HRS196621:HRU196660 IBO196621:IBQ196660 ILK196621:ILM196660 IVG196621:IVI196660 JFC196621:JFE196660 JOY196621:JPA196660 JYU196621:JYW196660 KIQ196621:KIS196660 KSM196621:KSO196660 LCI196621:LCK196660 LME196621:LMG196660 LWA196621:LWC196660 MFW196621:MFY196660 MPS196621:MPU196660 MZO196621:MZQ196660 NJK196621:NJM196660 NTG196621:NTI196660 ODC196621:ODE196660 OMY196621:ONA196660 OWU196621:OWW196660 PGQ196621:PGS196660 PQM196621:PQO196660 QAI196621:QAK196660 QKE196621:QKG196660 QUA196621:QUC196660 RDW196621:RDY196660 RNS196621:RNU196660 RXO196621:RXQ196660 SHK196621:SHM196660 SRG196621:SRI196660 TBC196621:TBE196660 TKY196621:TLA196660 TUU196621:TUW196660 UEQ196621:UES196660 UOM196621:UOO196660 UYI196621:UYK196660 VIE196621:VIG196660 VSA196621:VSC196660 WBW196621:WBY196660 WLS196621:WLU196660 WVO196621:WVQ196660 G262157:I262196 JC262157:JE262196 SY262157:TA262196 ACU262157:ACW262196 AMQ262157:AMS262196 AWM262157:AWO262196 BGI262157:BGK262196 BQE262157:BQG262196 CAA262157:CAC262196 CJW262157:CJY262196 CTS262157:CTU262196 DDO262157:DDQ262196 DNK262157:DNM262196 DXG262157:DXI262196 EHC262157:EHE262196 EQY262157:ERA262196 FAU262157:FAW262196 FKQ262157:FKS262196 FUM262157:FUO262196 GEI262157:GEK262196 GOE262157:GOG262196 GYA262157:GYC262196 HHW262157:HHY262196 HRS262157:HRU262196 IBO262157:IBQ262196 ILK262157:ILM262196 IVG262157:IVI262196 JFC262157:JFE262196 JOY262157:JPA262196 JYU262157:JYW262196 KIQ262157:KIS262196 KSM262157:KSO262196 LCI262157:LCK262196 LME262157:LMG262196 LWA262157:LWC262196 MFW262157:MFY262196 MPS262157:MPU262196 MZO262157:MZQ262196 NJK262157:NJM262196 NTG262157:NTI262196 ODC262157:ODE262196 OMY262157:ONA262196 OWU262157:OWW262196 PGQ262157:PGS262196 PQM262157:PQO262196 QAI262157:QAK262196 QKE262157:QKG262196 QUA262157:QUC262196 RDW262157:RDY262196 RNS262157:RNU262196 RXO262157:RXQ262196 SHK262157:SHM262196 SRG262157:SRI262196 TBC262157:TBE262196 TKY262157:TLA262196 TUU262157:TUW262196 UEQ262157:UES262196 UOM262157:UOO262196 UYI262157:UYK262196 VIE262157:VIG262196 VSA262157:VSC262196 WBW262157:WBY262196 WLS262157:WLU262196 WVO262157:WVQ262196 G327693:I327732 JC327693:JE327732 SY327693:TA327732 ACU327693:ACW327732 AMQ327693:AMS327732 AWM327693:AWO327732 BGI327693:BGK327732 BQE327693:BQG327732 CAA327693:CAC327732 CJW327693:CJY327732 CTS327693:CTU327732 DDO327693:DDQ327732 DNK327693:DNM327732 DXG327693:DXI327732 EHC327693:EHE327732 EQY327693:ERA327732 FAU327693:FAW327732 FKQ327693:FKS327732 FUM327693:FUO327732 GEI327693:GEK327732 GOE327693:GOG327732 GYA327693:GYC327732 HHW327693:HHY327732 HRS327693:HRU327732 IBO327693:IBQ327732 ILK327693:ILM327732 IVG327693:IVI327732 JFC327693:JFE327732 JOY327693:JPA327732 JYU327693:JYW327732 KIQ327693:KIS327732 KSM327693:KSO327732 LCI327693:LCK327732 LME327693:LMG327732 LWA327693:LWC327732 MFW327693:MFY327732 MPS327693:MPU327732 MZO327693:MZQ327732 NJK327693:NJM327732 NTG327693:NTI327732 ODC327693:ODE327732 OMY327693:ONA327732 OWU327693:OWW327732 PGQ327693:PGS327732 PQM327693:PQO327732 QAI327693:QAK327732 QKE327693:QKG327732 QUA327693:QUC327732 RDW327693:RDY327732 RNS327693:RNU327732 RXO327693:RXQ327732 SHK327693:SHM327732 SRG327693:SRI327732 TBC327693:TBE327732 TKY327693:TLA327732 TUU327693:TUW327732 UEQ327693:UES327732 UOM327693:UOO327732 UYI327693:UYK327732 VIE327693:VIG327732 VSA327693:VSC327732 WBW327693:WBY327732 WLS327693:WLU327732 WVO327693:WVQ327732 G393229:I393268 JC393229:JE393268 SY393229:TA393268 ACU393229:ACW393268 AMQ393229:AMS393268 AWM393229:AWO393268 BGI393229:BGK393268 BQE393229:BQG393268 CAA393229:CAC393268 CJW393229:CJY393268 CTS393229:CTU393268 DDO393229:DDQ393268 DNK393229:DNM393268 DXG393229:DXI393268 EHC393229:EHE393268 EQY393229:ERA393268 FAU393229:FAW393268 FKQ393229:FKS393268 FUM393229:FUO393268 GEI393229:GEK393268 GOE393229:GOG393268 GYA393229:GYC393268 HHW393229:HHY393268 HRS393229:HRU393268 IBO393229:IBQ393268 ILK393229:ILM393268 IVG393229:IVI393268 JFC393229:JFE393268 JOY393229:JPA393268 JYU393229:JYW393268 KIQ393229:KIS393268 KSM393229:KSO393268 LCI393229:LCK393268 LME393229:LMG393268 LWA393229:LWC393268 MFW393229:MFY393268 MPS393229:MPU393268 MZO393229:MZQ393268 NJK393229:NJM393268 NTG393229:NTI393268 ODC393229:ODE393268 OMY393229:ONA393268 OWU393229:OWW393268 PGQ393229:PGS393268 PQM393229:PQO393268 QAI393229:QAK393268 QKE393229:QKG393268 QUA393229:QUC393268 RDW393229:RDY393268 RNS393229:RNU393268 RXO393229:RXQ393268 SHK393229:SHM393268 SRG393229:SRI393268 TBC393229:TBE393268 TKY393229:TLA393268 TUU393229:TUW393268 UEQ393229:UES393268 UOM393229:UOO393268 UYI393229:UYK393268 VIE393229:VIG393268 VSA393229:VSC393268 WBW393229:WBY393268 WLS393229:WLU393268 WVO393229:WVQ393268 G458765:I458804 JC458765:JE458804 SY458765:TA458804 ACU458765:ACW458804 AMQ458765:AMS458804 AWM458765:AWO458804 BGI458765:BGK458804 BQE458765:BQG458804 CAA458765:CAC458804 CJW458765:CJY458804 CTS458765:CTU458804 DDO458765:DDQ458804 DNK458765:DNM458804 DXG458765:DXI458804 EHC458765:EHE458804 EQY458765:ERA458804 FAU458765:FAW458804 FKQ458765:FKS458804 FUM458765:FUO458804 GEI458765:GEK458804 GOE458765:GOG458804 GYA458765:GYC458804 HHW458765:HHY458804 HRS458765:HRU458804 IBO458765:IBQ458804 ILK458765:ILM458804 IVG458765:IVI458804 JFC458765:JFE458804 JOY458765:JPA458804 JYU458765:JYW458804 KIQ458765:KIS458804 KSM458765:KSO458804 LCI458765:LCK458804 LME458765:LMG458804 LWA458765:LWC458804 MFW458765:MFY458804 MPS458765:MPU458804 MZO458765:MZQ458804 NJK458765:NJM458804 NTG458765:NTI458804 ODC458765:ODE458804 OMY458765:ONA458804 OWU458765:OWW458804 PGQ458765:PGS458804 PQM458765:PQO458804 QAI458765:QAK458804 QKE458765:QKG458804 QUA458765:QUC458804 RDW458765:RDY458804 RNS458765:RNU458804 RXO458765:RXQ458804 SHK458765:SHM458804 SRG458765:SRI458804 TBC458765:TBE458804 TKY458765:TLA458804 TUU458765:TUW458804 UEQ458765:UES458804 UOM458765:UOO458804 UYI458765:UYK458804 VIE458765:VIG458804 VSA458765:VSC458804 WBW458765:WBY458804 WLS458765:WLU458804 WVO458765:WVQ458804 G524301:I524340 JC524301:JE524340 SY524301:TA524340 ACU524301:ACW524340 AMQ524301:AMS524340 AWM524301:AWO524340 BGI524301:BGK524340 BQE524301:BQG524340 CAA524301:CAC524340 CJW524301:CJY524340 CTS524301:CTU524340 DDO524301:DDQ524340 DNK524301:DNM524340 DXG524301:DXI524340 EHC524301:EHE524340 EQY524301:ERA524340 FAU524301:FAW524340 FKQ524301:FKS524340 FUM524301:FUO524340 GEI524301:GEK524340 GOE524301:GOG524340 GYA524301:GYC524340 HHW524301:HHY524340 HRS524301:HRU524340 IBO524301:IBQ524340 ILK524301:ILM524340 IVG524301:IVI524340 JFC524301:JFE524340 JOY524301:JPA524340 JYU524301:JYW524340 KIQ524301:KIS524340 KSM524301:KSO524340 LCI524301:LCK524340 LME524301:LMG524340 LWA524301:LWC524340 MFW524301:MFY524340 MPS524301:MPU524340 MZO524301:MZQ524340 NJK524301:NJM524340 NTG524301:NTI524340 ODC524301:ODE524340 OMY524301:ONA524340 OWU524301:OWW524340 PGQ524301:PGS524340 PQM524301:PQO524340 QAI524301:QAK524340 QKE524301:QKG524340 QUA524301:QUC524340 RDW524301:RDY524340 RNS524301:RNU524340 RXO524301:RXQ524340 SHK524301:SHM524340 SRG524301:SRI524340 TBC524301:TBE524340 TKY524301:TLA524340 TUU524301:TUW524340 UEQ524301:UES524340 UOM524301:UOO524340 UYI524301:UYK524340 VIE524301:VIG524340 VSA524301:VSC524340 WBW524301:WBY524340 WLS524301:WLU524340 WVO524301:WVQ524340 G589837:I589876 JC589837:JE589876 SY589837:TA589876 ACU589837:ACW589876 AMQ589837:AMS589876 AWM589837:AWO589876 BGI589837:BGK589876 BQE589837:BQG589876 CAA589837:CAC589876 CJW589837:CJY589876 CTS589837:CTU589876 DDO589837:DDQ589876 DNK589837:DNM589876 DXG589837:DXI589876 EHC589837:EHE589876 EQY589837:ERA589876 FAU589837:FAW589876 FKQ589837:FKS589876 FUM589837:FUO589876 GEI589837:GEK589876 GOE589837:GOG589876 GYA589837:GYC589876 HHW589837:HHY589876 HRS589837:HRU589876 IBO589837:IBQ589876 ILK589837:ILM589876 IVG589837:IVI589876 JFC589837:JFE589876 JOY589837:JPA589876 JYU589837:JYW589876 KIQ589837:KIS589876 KSM589837:KSO589876 LCI589837:LCK589876 LME589837:LMG589876 LWA589837:LWC589876 MFW589837:MFY589876 MPS589837:MPU589876 MZO589837:MZQ589876 NJK589837:NJM589876 NTG589837:NTI589876 ODC589837:ODE589876 OMY589837:ONA589876 OWU589837:OWW589876 PGQ589837:PGS589876 PQM589837:PQO589876 QAI589837:QAK589876 QKE589837:QKG589876 QUA589837:QUC589876 RDW589837:RDY589876 RNS589837:RNU589876 RXO589837:RXQ589876 SHK589837:SHM589876 SRG589837:SRI589876 TBC589837:TBE589876 TKY589837:TLA589876 TUU589837:TUW589876 UEQ589837:UES589876 UOM589837:UOO589876 UYI589837:UYK589876 VIE589837:VIG589876 VSA589837:VSC589876 WBW589837:WBY589876 WLS589837:WLU589876 WVO589837:WVQ589876 G655373:I655412 JC655373:JE655412 SY655373:TA655412 ACU655373:ACW655412 AMQ655373:AMS655412 AWM655373:AWO655412 BGI655373:BGK655412 BQE655373:BQG655412 CAA655373:CAC655412 CJW655373:CJY655412 CTS655373:CTU655412 DDO655373:DDQ655412 DNK655373:DNM655412 DXG655373:DXI655412 EHC655373:EHE655412 EQY655373:ERA655412 FAU655373:FAW655412 FKQ655373:FKS655412 FUM655373:FUO655412 GEI655373:GEK655412 GOE655373:GOG655412 GYA655373:GYC655412 HHW655373:HHY655412 HRS655373:HRU655412 IBO655373:IBQ655412 ILK655373:ILM655412 IVG655373:IVI655412 JFC655373:JFE655412 JOY655373:JPA655412 JYU655373:JYW655412 KIQ655373:KIS655412 KSM655373:KSO655412 LCI655373:LCK655412 LME655373:LMG655412 LWA655373:LWC655412 MFW655373:MFY655412 MPS655373:MPU655412 MZO655373:MZQ655412 NJK655373:NJM655412 NTG655373:NTI655412 ODC655373:ODE655412 OMY655373:ONA655412 OWU655373:OWW655412 PGQ655373:PGS655412 PQM655373:PQO655412 QAI655373:QAK655412 QKE655373:QKG655412 QUA655373:QUC655412 RDW655373:RDY655412 RNS655373:RNU655412 RXO655373:RXQ655412 SHK655373:SHM655412 SRG655373:SRI655412 TBC655373:TBE655412 TKY655373:TLA655412 TUU655373:TUW655412 UEQ655373:UES655412 UOM655373:UOO655412 UYI655373:UYK655412 VIE655373:VIG655412 VSA655373:VSC655412 WBW655373:WBY655412 WLS655373:WLU655412 WVO655373:WVQ655412 G720909:I720948 JC720909:JE720948 SY720909:TA720948 ACU720909:ACW720948 AMQ720909:AMS720948 AWM720909:AWO720948 BGI720909:BGK720948 BQE720909:BQG720948 CAA720909:CAC720948 CJW720909:CJY720948 CTS720909:CTU720948 DDO720909:DDQ720948 DNK720909:DNM720948 DXG720909:DXI720948 EHC720909:EHE720948 EQY720909:ERA720948 FAU720909:FAW720948 FKQ720909:FKS720948 FUM720909:FUO720948 GEI720909:GEK720948 GOE720909:GOG720948 GYA720909:GYC720948 HHW720909:HHY720948 HRS720909:HRU720948 IBO720909:IBQ720948 ILK720909:ILM720948 IVG720909:IVI720948 JFC720909:JFE720948 JOY720909:JPA720948 JYU720909:JYW720948 KIQ720909:KIS720948 KSM720909:KSO720948 LCI720909:LCK720948 LME720909:LMG720948 LWA720909:LWC720948 MFW720909:MFY720948 MPS720909:MPU720948 MZO720909:MZQ720948 NJK720909:NJM720948 NTG720909:NTI720948 ODC720909:ODE720948 OMY720909:ONA720948 OWU720909:OWW720948 PGQ720909:PGS720948 PQM720909:PQO720948 QAI720909:QAK720948 QKE720909:QKG720948 QUA720909:QUC720948 RDW720909:RDY720948 RNS720909:RNU720948 RXO720909:RXQ720948 SHK720909:SHM720948 SRG720909:SRI720948 TBC720909:TBE720948 TKY720909:TLA720948 TUU720909:TUW720948 UEQ720909:UES720948 UOM720909:UOO720948 UYI720909:UYK720948 VIE720909:VIG720948 VSA720909:VSC720948 WBW720909:WBY720948 WLS720909:WLU720948 WVO720909:WVQ720948 G786445:I786484 JC786445:JE786484 SY786445:TA786484 ACU786445:ACW786484 AMQ786445:AMS786484 AWM786445:AWO786484 BGI786445:BGK786484 BQE786445:BQG786484 CAA786445:CAC786484 CJW786445:CJY786484 CTS786445:CTU786484 DDO786445:DDQ786484 DNK786445:DNM786484 DXG786445:DXI786484 EHC786445:EHE786484 EQY786445:ERA786484 FAU786445:FAW786484 FKQ786445:FKS786484 FUM786445:FUO786484 GEI786445:GEK786484 GOE786445:GOG786484 GYA786445:GYC786484 HHW786445:HHY786484 HRS786445:HRU786484 IBO786445:IBQ786484 ILK786445:ILM786484 IVG786445:IVI786484 JFC786445:JFE786484 JOY786445:JPA786484 JYU786445:JYW786484 KIQ786445:KIS786484 KSM786445:KSO786484 LCI786445:LCK786484 LME786445:LMG786484 LWA786445:LWC786484 MFW786445:MFY786484 MPS786445:MPU786484 MZO786445:MZQ786484 NJK786445:NJM786484 NTG786445:NTI786484 ODC786445:ODE786484 OMY786445:ONA786484 OWU786445:OWW786484 PGQ786445:PGS786484 PQM786445:PQO786484 QAI786445:QAK786484 QKE786445:QKG786484 QUA786445:QUC786484 RDW786445:RDY786484 RNS786445:RNU786484 RXO786445:RXQ786484 SHK786445:SHM786484 SRG786445:SRI786484 TBC786445:TBE786484 TKY786445:TLA786484 TUU786445:TUW786484 UEQ786445:UES786484 UOM786445:UOO786484 UYI786445:UYK786484 VIE786445:VIG786484 VSA786445:VSC786484 WBW786445:WBY786484 WLS786445:WLU786484 WVO786445:WVQ786484 G851981:I852020 JC851981:JE852020 SY851981:TA852020 ACU851981:ACW852020 AMQ851981:AMS852020 AWM851981:AWO852020 BGI851981:BGK852020 BQE851981:BQG852020 CAA851981:CAC852020 CJW851981:CJY852020 CTS851981:CTU852020 DDO851981:DDQ852020 DNK851981:DNM852020 DXG851981:DXI852020 EHC851981:EHE852020 EQY851981:ERA852020 FAU851981:FAW852020 FKQ851981:FKS852020 FUM851981:FUO852020 GEI851981:GEK852020 GOE851981:GOG852020 GYA851981:GYC852020 HHW851981:HHY852020 HRS851981:HRU852020 IBO851981:IBQ852020 ILK851981:ILM852020 IVG851981:IVI852020 JFC851981:JFE852020 JOY851981:JPA852020 JYU851981:JYW852020 KIQ851981:KIS852020 KSM851981:KSO852020 LCI851981:LCK852020 LME851981:LMG852020 LWA851981:LWC852020 MFW851981:MFY852020 MPS851981:MPU852020 MZO851981:MZQ852020 NJK851981:NJM852020 NTG851981:NTI852020 ODC851981:ODE852020 OMY851981:ONA852020 OWU851981:OWW852020 PGQ851981:PGS852020 PQM851981:PQO852020 QAI851981:QAK852020 QKE851981:QKG852020 QUA851981:QUC852020 RDW851981:RDY852020 RNS851981:RNU852020 RXO851981:RXQ852020 SHK851981:SHM852020 SRG851981:SRI852020 TBC851981:TBE852020 TKY851981:TLA852020 TUU851981:TUW852020 UEQ851981:UES852020 UOM851981:UOO852020 UYI851981:UYK852020 VIE851981:VIG852020 VSA851981:VSC852020 WBW851981:WBY852020 WLS851981:WLU852020 WVO851981:WVQ852020 G917517:I917556 JC917517:JE917556 SY917517:TA917556 ACU917517:ACW917556 AMQ917517:AMS917556 AWM917517:AWO917556 BGI917517:BGK917556 BQE917517:BQG917556 CAA917517:CAC917556 CJW917517:CJY917556 CTS917517:CTU917556 DDO917517:DDQ917556 DNK917517:DNM917556 DXG917517:DXI917556 EHC917517:EHE917556 EQY917517:ERA917556 FAU917517:FAW917556 FKQ917517:FKS917556 FUM917517:FUO917556 GEI917517:GEK917556 GOE917517:GOG917556 GYA917517:GYC917556 HHW917517:HHY917556 HRS917517:HRU917556 IBO917517:IBQ917556 ILK917517:ILM917556 IVG917517:IVI917556 JFC917517:JFE917556 JOY917517:JPA917556 JYU917517:JYW917556 KIQ917517:KIS917556 KSM917517:KSO917556 LCI917517:LCK917556 LME917517:LMG917556 LWA917517:LWC917556 MFW917517:MFY917556 MPS917517:MPU917556 MZO917517:MZQ917556 NJK917517:NJM917556 NTG917517:NTI917556 ODC917517:ODE917556 OMY917517:ONA917556 OWU917517:OWW917556 PGQ917517:PGS917556 PQM917517:PQO917556 QAI917517:QAK917556 QKE917517:QKG917556 QUA917517:QUC917556 RDW917517:RDY917556 RNS917517:RNU917556 RXO917517:RXQ917556 SHK917517:SHM917556 SRG917517:SRI917556 TBC917517:TBE917556 TKY917517:TLA917556 TUU917517:TUW917556 UEQ917517:UES917556 UOM917517:UOO917556 UYI917517:UYK917556 VIE917517:VIG917556 VSA917517:VSC917556 WBW917517:WBY917556 WLS917517:WLU917556 WVO917517:WVQ917556 G983053:I983092 JC983053:JE983092 SY983053:TA983092 ACU983053:ACW983092 AMQ983053:AMS983092 AWM983053:AWO983092 BGI983053:BGK983092 BQE983053:BQG983092 CAA983053:CAC983092 CJW983053:CJY983092 CTS983053:CTU983092 DDO983053:DDQ983092 DNK983053:DNM983092 DXG983053:DXI983092 EHC983053:EHE983092 EQY983053:ERA983092 FAU983053:FAW983092 FKQ983053:FKS983092 FUM983053:FUO983092 GEI983053:GEK983092 GOE983053:GOG983092 GYA983053:GYC983092 HHW983053:HHY983092 HRS983053:HRU983092 IBO983053:IBQ983092 ILK983053:ILM983092 IVG983053:IVI983092 JFC983053:JFE983092 JOY983053:JPA983092 JYU983053:JYW983092 KIQ983053:KIS983092 KSM983053:KSO983092 LCI983053:LCK983092 LME983053:LMG983092 LWA983053:LWC983092 MFW983053:MFY983092 MPS983053:MPU983092 MZO983053:MZQ983092 NJK983053:NJM983092 NTG983053:NTI983092 ODC983053:ODE983092 OMY983053:ONA983092 OWU983053:OWW983092 PGQ983053:PGS983092 PQM983053:PQO983092 QAI983053:QAK983092 QKE983053:QKG983092 QUA983053:QUC983092 RDW983053:RDY983092 RNS983053:RNU983092 RXO983053:RXQ983092 SHK983053:SHM983092 SRG983053:SRI983092 TBC983053:TBE983092 TKY983053:TLA983092 TUU983053:TUW983092 UEQ983053:UES983092 UOM983053:UOO983092 UYI983053:UYK983092 VIE983053:VIG983092 VSA983053:VSC983092 WBW983053:WBY983092 WLS983053:WLU983092 WVO983053:WVQ98309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s>
  <printOptions horizontalCentered="1"/>
  <pageMargins left="0.56999999999999995" right="0.51181102362204722" top="0.54" bottom="0.72" header="0.31496062992125984" footer="0.27"/>
  <pageSetup paperSize="9" scale="87" fitToHeight="0" orientation="landscape" horizontalDpi="4294967294" verticalDpi="4294967294" r:id="rId1"/>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tabColor rgb="FF00B050"/>
  </sheetPr>
  <dimension ref="A1:IV72"/>
  <sheetViews>
    <sheetView showGridLines="0" showZeros="0" tabSelected="1" view="pageBreakPreview" zoomScaleSheetLayoutView="100" zoomScalePageLayoutView="40" workbookViewId="0">
      <pane xSplit="4" ySplit="12" topLeftCell="E13" activePane="bottomRight" state="frozen"/>
      <selection activeCell="B20" sqref="B20"/>
      <selection pane="topRight" activeCell="B20" sqref="B20"/>
      <selection pane="bottomLeft" activeCell="B20" sqref="B20"/>
      <selection pane="bottomRight" activeCell="S13" sqref="S13"/>
    </sheetView>
  </sheetViews>
  <sheetFormatPr defaultColWidth="7.5703125" defaultRowHeight="12" customHeight="1" x14ac:dyDescent="0.2"/>
  <cols>
    <col min="1" max="1" width="4.7109375" style="133" customWidth="1"/>
    <col min="2" max="2" width="13.140625" style="131" customWidth="1"/>
    <col min="3" max="4" width="6.5703125" style="131" customWidth="1"/>
    <col min="5" max="6" width="12.140625" style="131" customWidth="1"/>
    <col min="7" max="7" width="7.5703125" style="132" customWidth="1"/>
    <col min="8" max="9" width="12.140625" style="131" customWidth="1"/>
    <col min="10" max="10" width="7.5703125" style="130" customWidth="1"/>
    <col min="11" max="12" width="12.140625" style="131" customWidth="1"/>
    <col min="13" max="13" width="7.5703125" style="130" customWidth="1"/>
    <col min="14" max="15" width="12.140625" style="131" customWidth="1"/>
    <col min="16" max="16" width="7.5703125" style="130" customWidth="1"/>
    <col min="17" max="18" width="12.140625" style="131" customWidth="1"/>
    <col min="19" max="19" width="7.5703125" style="130" customWidth="1"/>
    <col min="20" max="21" width="12.140625" style="131" customWidth="1"/>
    <col min="22" max="22" width="7.5703125" style="130" customWidth="1"/>
    <col min="23" max="24" width="12.140625" style="131" customWidth="1"/>
    <col min="25" max="25" width="7.5703125" style="130" customWidth="1"/>
    <col min="26" max="27" width="12.140625" style="131" customWidth="1"/>
    <col min="28" max="28" width="7.5703125" style="130" customWidth="1"/>
    <col min="29" max="30" width="12.140625" style="131" customWidth="1"/>
    <col min="31" max="31" width="7.5703125" style="130" customWidth="1"/>
    <col min="32" max="33" width="12.140625" style="131" customWidth="1"/>
    <col min="34" max="34" width="7.5703125" style="130" customWidth="1"/>
    <col min="35" max="36" width="12.140625" style="131" customWidth="1"/>
    <col min="37" max="37" width="7.5703125" style="130" customWidth="1"/>
    <col min="38" max="39" width="12.140625" style="131" customWidth="1"/>
    <col min="40" max="40" width="7.5703125" style="130" customWidth="1"/>
    <col min="41" max="42" width="12.140625" style="131" customWidth="1"/>
    <col min="43" max="43" width="7.5703125" style="130" customWidth="1"/>
    <col min="44" max="45" width="12.140625" style="131" customWidth="1"/>
    <col min="46" max="46" width="7.5703125" style="130" customWidth="1"/>
    <col min="47" max="48" width="12.140625" style="131" customWidth="1"/>
    <col min="49" max="49" width="7.5703125" style="130" customWidth="1"/>
    <col min="50" max="51" width="12.140625" style="131" customWidth="1"/>
    <col min="52" max="52" width="7.5703125" style="130" customWidth="1"/>
    <col min="53" max="54" width="12.140625" style="131" customWidth="1"/>
    <col min="55" max="55" width="7.5703125" style="130" customWidth="1"/>
    <col min="56" max="57" width="12.140625" style="131" customWidth="1"/>
    <col min="58" max="58" width="7.5703125" style="130" customWidth="1"/>
    <col min="59" max="60" width="12.140625" style="131" customWidth="1"/>
    <col min="61" max="61" width="7.5703125" style="130" customWidth="1"/>
    <col min="62" max="63" width="12.140625" style="131" customWidth="1"/>
    <col min="64" max="64" width="7.5703125" style="130" customWidth="1"/>
    <col min="65" max="66" width="12.140625" style="131" customWidth="1"/>
    <col min="67" max="67" width="7.5703125" style="130" customWidth="1"/>
    <col min="68" max="69" width="12.140625" style="131" customWidth="1"/>
    <col min="70" max="70" width="7.5703125" style="130" customWidth="1"/>
    <col min="71" max="72" width="12.140625" style="131" customWidth="1"/>
    <col min="73" max="73" width="7.5703125" style="130" customWidth="1"/>
    <col min="74" max="75" width="12.140625" style="131" customWidth="1"/>
    <col min="76" max="76" width="7.5703125" style="130" customWidth="1"/>
    <col min="77" max="78" width="12.140625" style="131" customWidth="1"/>
    <col min="79" max="79" width="7.5703125" style="130" customWidth="1"/>
    <col min="80" max="81" width="12.140625" style="131" customWidth="1"/>
    <col min="82" max="82" width="7.5703125" style="130" customWidth="1"/>
    <col min="83" max="84" width="12.140625" style="131" customWidth="1"/>
    <col min="85" max="85" width="7.5703125" style="130" customWidth="1"/>
    <col min="86" max="87" width="12.140625" style="131" customWidth="1"/>
    <col min="88" max="88" width="7.5703125" style="130" customWidth="1"/>
    <col min="89" max="90" width="12.140625" style="131" customWidth="1"/>
    <col min="91" max="91" width="7.5703125" style="130" customWidth="1"/>
    <col min="92" max="93" width="12.140625" style="131" customWidth="1"/>
    <col min="94" max="94" width="7.5703125" style="130" customWidth="1"/>
    <col min="95" max="96" width="12.140625" style="131" customWidth="1"/>
    <col min="97" max="97" width="7.5703125" style="130" customWidth="1"/>
    <col min="98" max="99" width="12.140625" style="131" customWidth="1"/>
    <col min="100" max="100" width="7.5703125" style="130" customWidth="1"/>
    <col min="101" max="102" width="12.140625" style="131" customWidth="1"/>
    <col min="103" max="103" width="7.5703125" style="130" customWidth="1"/>
    <col min="104" max="105" width="12.140625" style="131" customWidth="1"/>
    <col min="106" max="106" width="7.5703125" style="130" customWidth="1"/>
    <col min="107" max="108" width="12.140625" style="131" customWidth="1"/>
    <col min="109" max="109" width="7.5703125" style="130" customWidth="1"/>
    <col min="110" max="111" width="12.140625" style="131" customWidth="1"/>
    <col min="112" max="112" width="7.5703125" style="130" customWidth="1"/>
    <col min="113" max="114" width="12.140625" style="131" customWidth="1"/>
    <col min="115" max="115" width="7.5703125" style="130" customWidth="1"/>
    <col min="116" max="117" width="12.140625" style="131" customWidth="1"/>
    <col min="118" max="118" width="7.5703125" style="130" customWidth="1"/>
    <col min="119" max="120" width="12.140625" style="131" customWidth="1"/>
    <col min="121" max="121" width="7.5703125" style="130" customWidth="1"/>
    <col min="122" max="123" width="12.140625" style="131" customWidth="1"/>
    <col min="124" max="124" width="7.5703125" style="130" customWidth="1"/>
    <col min="125" max="126" width="12.140625" style="131" customWidth="1"/>
    <col min="127" max="127" width="7.5703125" style="130" customWidth="1"/>
    <col min="128" max="129" width="12.140625" style="131" customWidth="1"/>
    <col min="130" max="130" width="7.5703125" style="130" customWidth="1"/>
    <col min="131" max="132" width="12.140625" style="131" customWidth="1"/>
    <col min="133" max="133" width="7.5703125" style="130" customWidth="1"/>
    <col min="134" max="135" width="12.140625" style="131" customWidth="1"/>
    <col min="136" max="136" width="7.5703125" style="130" customWidth="1"/>
    <col min="137" max="138" width="12.140625" style="131" customWidth="1"/>
    <col min="139" max="139" width="7.5703125" style="130" customWidth="1"/>
    <col min="140" max="141" width="12.140625" style="131" customWidth="1"/>
    <col min="142" max="142" width="7.5703125" style="130" customWidth="1"/>
    <col min="143" max="144" width="12.140625" style="131" customWidth="1"/>
    <col min="145" max="145" width="7.5703125" style="130" customWidth="1"/>
    <col min="146" max="147" width="12.140625" style="131" customWidth="1"/>
    <col min="148" max="148" width="7.5703125" style="130" customWidth="1"/>
    <col min="149" max="150" width="12.140625" style="131" customWidth="1"/>
    <col min="151" max="151" width="7.5703125" style="130" customWidth="1"/>
    <col min="152" max="153" width="12.140625" style="131" customWidth="1"/>
    <col min="154" max="154" width="7.5703125" style="130" customWidth="1"/>
    <col min="155" max="156" width="12.140625" style="131" customWidth="1"/>
    <col min="157" max="157" width="7.5703125" style="130" customWidth="1"/>
    <col min="158" max="159" width="12.140625" style="131" customWidth="1"/>
    <col min="160" max="160" width="7.5703125" style="130" customWidth="1"/>
    <col min="161" max="162" width="12.140625" style="131" customWidth="1"/>
    <col min="163" max="163" width="7.5703125" style="130" customWidth="1"/>
    <col min="164" max="165" width="12.140625" style="131" customWidth="1"/>
    <col min="166" max="166" width="7.5703125" style="130" customWidth="1"/>
    <col min="167" max="168" width="12.140625" style="131" customWidth="1"/>
    <col min="169" max="169" width="7.5703125" style="130" customWidth="1"/>
    <col min="170" max="171" width="12.140625" style="131" customWidth="1"/>
    <col min="172" max="172" width="7.5703125" style="130" customWidth="1"/>
    <col min="173" max="174" width="12.140625" style="131" customWidth="1"/>
    <col min="175" max="175" width="7.5703125" style="130" customWidth="1"/>
    <col min="176" max="177" width="12.140625" style="131" customWidth="1"/>
    <col min="178" max="178" width="7.5703125" style="130" customWidth="1"/>
    <col min="179" max="180" width="12.140625" style="131" customWidth="1"/>
    <col min="181" max="181" width="7.5703125" style="130" customWidth="1"/>
    <col min="182" max="183" width="12.140625" style="131" customWidth="1"/>
    <col min="184" max="184" width="7.5703125" style="130" customWidth="1"/>
    <col min="185" max="186" width="12.140625" style="131" customWidth="1"/>
    <col min="187" max="187" width="7.5703125" style="130" customWidth="1"/>
    <col min="188" max="189" width="12.140625" style="131" customWidth="1"/>
    <col min="190" max="190" width="7.5703125" style="130" customWidth="1"/>
    <col min="191" max="192" width="12.140625" style="131" customWidth="1"/>
    <col min="193" max="193" width="7.5703125" style="130" customWidth="1"/>
    <col min="194" max="195" width="12.140625" style="131" customWidth="1"/>
    <col min="196" max="196" width="7.5703125" style="130" customWidth="1"/>
    <col min="197" max="198" width="12.140625" style="131" customWidth="1"/>
    <col min="199" max="199" width="7.5703125" style="130" customWidth="1"/>
    <col min="200" max="201" width="12.140625" style="131" customWidth="1"/>
    <col min="202" max="202" width="7.5703125" style="130" customWidth="1"/>
    <col min="203" max="204" width="12.140625" style="131" customWidth="1"/>
    <col min="205" max="205" width="7.5703125" style="130" customWidth="1"/>
    <col min="206" max="207" width="12.140625" style="131" customWidth="1"/>
    <col min="208" max="208" width="7.5703125" style="130" customWidth="1"/>
    <col min="209" max="210" width="12.140625" style="131" customWidth="1"/>
    <col min="211" max="211" width="7.5703125" style="130" customWidth="1"/>
    <col min="212" max="213" width="12.140625" style="131" customWidth="1"/>
    <col min="214" max="214" width="7.5703125" style="130" customWidth="1"/>
    <col min="215" max="216" width="12.140625" style="131" customWidth="1"/>
    <col min="217" max="217" width="7.5703125" style="130" customWidth="1"/>
    <col min="218" max="219" width="12.140625" style="131" customWidth="1"/>
    <col min="220" max="220" width="7.5703125" style="130" customWidth="1"/>
    <col min="221" max="222" width="12.140625" style="131" customWidth="1"/>
    <col min="223" max="223" width="7.5703125" style="130" customWidth="1"/>
    <col min="224" max="225" width="12.140625" style="131" customWidth="1"/>
    <col min="226" max="226" width="7.5703125" style="130" customWidth="1"/>
    <col min="227" max="228" width="12.140625" style="131" customWidth="1"/>
    <col min="229" max="229" width="7.5703125" style="130" customWidth="1"/>
    <col min="230" max="231" width="12.140625" style="131" customWidth="1"/>
    <col min="232" max="232" width="7.5703125" style="130" customWidth="1"/>
    <col min="233" max="234" width="12.140625" style="131" customWidth="1"/>
    <col min="235" max="235" width="7.5703125" style="130" customWidth="1"/>
    <col min="236" max="237" width="12.140625" style="131" customWidth="1"/>
    <col min="238" max="238" width="7.5703125" style="130" customWidth="1"/>
    <col min="239" max="240" width="12.140625" style="131" customWidth="1"/>
    <col min="241" max="241" width="7.5703125" style="130" customWidth="1"/>
    <col min="242" max="243" width="12.140625" style="131" customWidth="1"/>
    <col min="244" max="244" width="7.5703125" style="130" customWidth="1"/>
    <col min="245" max="246" width="12.140625" style="131" customWidth="1"/>
    <col min="247" max="247" width="7.5703125" style="130" customWidth="1"/>
    <col min="248" max="249" width="12.140625" style="131" customWidth="1"/>
    <col min="250" max="250" width="7.5703125" style="130" customWidth="1"/>
    <col min="251" max="252" width="12.140625" style="131" customWidth="1"/>
    <col min="253" max="253" width="7.5703125" style="130" customWidth="1"/>
    <col min="254" max="255" width="12.140625" style="131" customWidth="1"/>
    <col min="256" max="16384" width="7.5703125" style="130"/>
  </cols>
  <sheetData>
    <row r="1" spans="1:256" s="227" customFormat="1" ht="12" customHeight="1" x14ac:dyDescent="0.15">
      <c r="A1" s="232" t="s">
        <v>65</v>
      </c>
      <c r="E1" s="232"/>
      <c r="F1" s="229"/>
      <c r="G1" s="229"/>
      <c r="I1" s="228" t="s">
        <v>159</v>
      </c>
      <c r="J1" s="236"/>
      <c r="K1" s="238"/>
      <c r="L1" s="229"/>
      <c r="M1" s="229"/>
      <c r="N1" s="229"/>
      <c r="O1" s="229"/>
      <c r="P1" s="235"/>
      <c r="Q1" s="229"/>
      <c r="R1" s="229"/>
      <c r="S1" s="235"/>
      <c r="T1" s="229"/>
      <c r="U1" s="229"/>
      <c r="V1" s="235"/>
      <c r="W1" s="229"/>
      <c r="X1" s="229"/>
      <c r="Y1" s="235"/>
      <c r="Z1" s="229"/>
      <c r="AA1" s="229"/>
      <c r="AB1" s="235"/>
      <c r="AC1" s="229"/>
      <c r="AD1" s="229"/>
      <c r="AE1" s="235"/>
      <c r="AF1" s="229"/>
      <c r="AG1" s="229"/>
      <c r="AH1" s="235"/>
      <c r="AI1" s="229"/>
      <c r="AJ1" s="229"/>
      <c r="AK1" s="235"/>
      <c r="AL1" s="229"/>
      <c r="AM1" s="229"/>
      <c r="AN1" s="235"/>
      <c r="AO1" s="229"/>
      <c r="AP1" s="229"/>
      <c r="AQ1" s="235"/>
      <c r="AR1" s="229"/>
      <c r="AS1" s="229"/>
      <c r="AT1" s="235"/>
      <c r="AU1" s="229"/>
      <c r="AV1" s="229"/>
      <c r="AW1" s="235"/>
      <c r="AX1" s="229"/>
      <c r="AY1" s="229"/>
      <c r="AZ1" s="235"/>
      <c r="BA1" s="229"/>
      <c r="BB1" s="229"/>
      <c r="BC1" s="235"/>
      <c r="BD1" s="229"/>
      <c r="BE1" s="229"/>
      <c r="BF1" s="235"/>
      <c r="BG1" s="229"/>
      <c r="BH1" s="229"/>
      <c r="BI1" s="235"/>
      <c r="BJ1" s="229"/>
      <c r="BK1" s="229"/>
      <c r="BL1" s="235"/>
      <c r="BM1" s="229"/>
      <c r="BN1" s="229"/>
      <c r="BO1" s="235"/>
      <c r="BP1" s="229"/>
      <c r="BQ1" s="229"/>
      <c r="BR1" s="235"/>
      <c r="BS1" s="229"/>
      <c r="BT1" s="229"/>
      <c r="BU1" s="235"/>
      <c r="BV1" s="229"/>
      <c r="BW1" s="229"/>
      <c r="BX1" s="235"/>
      <c r="BY1" s="229"/>
      <c r="BZ1" s="229"/>
      <c r="CA1" s="235"/>
      <c r="CB1" s="229"/>
      <c r="CC1" s="229"/>
      <c r="CD1" s="235"/>
      <c r="CE1" s="229"/>
      <c r="CF1" s="229"/>
      <c r="CG1" s="235"/>
      <c r="CH1" s="229"/>
      <c r="CI1" s="229"/>
      <c r="CJ1" s="235"/>
      <c r="CK1" s="229"/>
      <c r="CL1" s="229"/>
      <c r="CM1" s="235"/>
      <c r="CN1" s="229"/>
      <c r="CO1" s="229"/>
      <c r="CP1" s="235"/>
      <c r="CQ1" s="229"/>
      <c r="CR1" s="229"/>
      <c r="CS1" s="235"/>
      <c r="CT1" s="229"/>
      <c r="CU1" s="229"/>
      <c r="CV1" s="235"/>
      <c r="CW1" s="229"/>
      <c r="CX1" s="229"/>
      <c r="CY1" s="235"/>
      <c r="CZ1" s="229"/>
      <c r="DA1" s="229"/>
      <c r="DB1" s="235"/>
      <c r="DC1" s="229"/>
      <c r="DD1" s="229"/>
      <c r="DE1" s="235"/>
      <c r="DF1" s="229"/>
      <c r="DG1" s="229"/>
      <c r="DH1" s="235"/>
      <c r="DI1" s="229"/>
      <c r="DJ1" s="229"/>
      <c r="DK1" s="235"/>
      <c r="DL1" s="229"/>
      <c r="DM1" s="229"/>
      <c r="DN1" s="235"/>
      <c r="DO1" s="229"/>
      <c r="DP1" s="229"/>
      <c r="DQ1" s="235"/>
      <c r="DR1" s="229"/>
      <c r="DS1" s="229"/>
      <c r="DT1" s="235"/>
      <c r="DU1" s="229"/>
      <c r="DV1" s="229"/>
      <c r="DW1" s="235"/>
      <c r="DX1" s="229"/>
      <c r="DY1" s="229"/>
      <c r="DZ1" s="235"/>
      <c r="EA1" s="229"/>
      <c r="EB1" s="229"/>
      <c r="EC1" s="235"/>
      <c r="ED1" s="229"/>
      <c r="EE1" s="229"/>
      <c r="EF1" s="235"/>
      <c r="EG1" s="229"/>
      <c r="EH1" s="229"/>
      <c r="EI1" s="235"/>
      <c r="EJ1" s="229"/>
      <c r="EK1" s="229"/>
      <c r="EL1" s="235"/>
      <c r="EM1" s="229"/>
      <c r="EN1" s="229"/>
      <c r="EO1" s="235"/>
      <c r="EP1" s="229"/>
      <c r="EQ1" s="229"/>
      <c r="ER1" s="235"/>
      <c r="ES1" s="229"/>
      <c r="ET1" s="229"/>
      <c r="EU1" s="235"/>
      <c r="EV1" s="229"/>
      <c r="EW1" s="229"/>
      <c r="EX1" s="235"/>
      <c r="EY1" s="229"/>
      <c r="EZ1" s="229"/>
      <c r="FA1" s="235"/>
      <c r="FB1" s="229"/>
      <c r="FC1" s="229"/>
      <c r="FD1" s="235"/>
      <c r="FE1" s="229"/>
      <c r="FF1" s="229"/>
      <c r="FG1" s="235"/>
      <c r="FH1" s="229"/>
      <c r="FI1" s="229"/>
      <c r="FJ1" s="235"/>
      <c r="FK1" s="229"/>
      <c r="FL1" s="229"/>
      <c r="FM1" s="235"/>
      <c r="FN1" s="229"/>
      <c r="FO1" s="229"/>
      <c r="FP1" s="235"/>
      <c r="FQ1" s="229"/>
      <c r="FR1" s="229"/>
      <c r="FS1" s="235"/>
      <c r="FT1" s="229"/>
      <c r="FU1" s="229"/>
      <c r="FV1" s="235"/>
      <c r="FW1" s="229"/>
      <c r="FX1" s="229"/>
      <c r="FY1" s="235"/>
      <c r="FZ1" s="229"/>
      <c r="GA1" s="229"/>
      <c r="GB1" s="235"/>
      <c r="GC1" s="229"/>
      <c r="GD1" s="229"/>
      <c r="GE1" s="235"/>
      <c r="GF1" s="229"/>
      <c r="GG1" s="229"/>
      <c r="GH1" s="235"/>
      <c r="GI1" s="229"/>
      <c r="GJ1" s="229"/>
      <c r="GK1" s="235"/>
      <c r="GL1" s="229"/>
      <c r="GM1" s="229"/>
      <c r="GN1" s="235"/>
      <c r="GO1" s="229"/>
      <c r="GP1" s="229"/>
      <c r="GQ1" s="235"/>
      <c r="GR1" s="229"/>
      <c r="GS1" s="229"/>
      <c r="GT1" s="235"/>
      <c r="GU1" s="229"/>
      <c r="GV1" s="229"/>
      <c r="GW1" s="235"/>
      <c r="GX1" s="229"/>
      <c r="GY1" s="229"/>
      <c r="GZ1" s="235"/>
      <c r="HA1" s="229"/>
      <c r="HB1" s="229"/>
      <c r="HC1" s="235"/>
      <c r="HD1" s="229"/>
      <c r="HE1" s="229"/>
      <c r="HF1" s="235"/>
      <c r="HG1" s="229"/>
      <c r="HH1" s="229"/>
      <c r="HI1" s="235"/>
      <c r="HJ1" s="229"/>
      <c r="HK1" s="229"/>
      <c r="HL1" s="235"/>
      <c r="HM1" s="229"/>
      <c r="HN1" s="229"/>
      <c r="HO1" s="235"/>
      <c r="HP1" s="229"/>
      <c r="HQ1" s="229"/>
      <c r="HR1" s="235"/>
      <c r="HS1" s="229"/>
      <c r="HT1" s="229"/>
      <c r="HU1" s="235"/>
      <c r="HV1" s="229"/>
      <c r="HW1" s="229"/>
      <c r="HX1" s="235"/>
      <c r="HY1" s="229"/>
      <c r="HZ1" s="229"/>
      <c r="IA1" s="235"/>
      <c r="IB1" s="229"/>
      <c r="IC1" s="229"/>
      <c r="ID1" s="235"/>
      <c r="IE1" s="229"/>
      <c r="IF1" s="229"/>
      <c r="IG1" s="235"/>
      <c r="IH1" s="229"/>
      <c r="II1" s="229"/>
      <c r="IJ1" s="235"/>
      <c r="IK1" s="229"/>
      <c r="IL1" s="229"/>
      <c r="IM1" s="235"/>
      <c r="IN1" s="229"/>
      <c r="IO1" s="229"/>
      <c r="IP1" s="235"/>
      <c r="IQ1" s="229"/>
      <c r="IR1" s="229"/>
      <c r="IS1" s="235"/>
      <c r="IT1" s="229"/>
      <c r="IU1" s="229"/>
      <c r="IV1" s="235"/>
    </row>
    <row r="2" spans="1:256" s="218" customFormat="1" ht="12" customHeight="1" x14ac:dyDescent="0.2">
      <c r="A2" s="226" t="str">
        <f>QCI!$C$2</f>
        <v>Prefeitura Municipal de Araranguá</v>
      </c>
      <c r="B2" s="225"/>
      <c r="C2" s="225"/>
      <c r="D2" s="224"/>
      <c r="E2" s="223"/>
      <c r="F2" s="220"/>
      <c r="G2" s="220"/>
      <c r="I2" s="237"/>
      <c r="J2" s="234"/>
      <c r="L2" s="220"/>
      <c r="M2" s="220"/>
      <c r="N2" s="220"/>
      <c r="O2" s="220"/>
      <c r="P2" s="233"/>
      <c r="Q2" s="220"/>
      <c r="R2" s="220"/>
      <c r="S2" s="233"/>
      <c r="T2" s="220"/>
      <c r="U2" s="220"/>
      <c r="V2" s="233"/>
      <c r="W2" s="220"/>
      <c r="X2" s="220"/>
      <c r="Y2" s="233"/>
      <c r="Z2" s="220"/>
      <c r="AA2" s="220"/>
      <c r="AB2" s="233"/>
      <c r="AC2" s="220"/>
      <c r="AD2" s="220"/>
      <c r="AE2" s="233"/>
      <c r="AF2" s="220"/>
      <c r="AG2" s="220"/>
      <c r="AH2" s="233"/>
      <c r="AI2" s="220"/>
      <c r="AJ2" s="220"/>
      <c r="AK2" s="233"/>
      <c r="AL2" s="220"/>
      <c r="AM2" s="220"/>
      <c r="AN2" s="233"/>
      <c r="AO2" s="220"/>
      <c r="AP2" s="220"/>
      <c r="AQ2" s="233"/>
      <c r="AR2" s="220"/>
      <c r="AS2" s="220"/>
      <c r="AT2" s="233"/>
      <c r="AU2" s="220"/>
      <c r="AV2" s="220"/>
      <c r="AW2" s="233"/>
      <c r="AX2" s="220"/>
      <c r="AY2" s="220"/>
      <c r="AZ2" s="233"/>
      <c r="BA2" s="220"/>
      <c r="BB2" s="220"/>
      <c r="BC2" s="233"/>
      <c r="BD2" s="220"/>
      <c r="BE2" s="220"/>
      <c r="BF2" s="233"/>
      <c r="BG2" s="220"/>
      <c r="BH2" s="220"/>
      <c r="BI2" s="233"/>
      <c r="BJ2" s="220"/>
      <c r="BK2" s="220"/>
      <c r="BL2" s="233"/>
      <c r="BM2" s="220"/>
      <c r="BN2" s="220"/>
      <c r="BO2" s="233"/>
      <c r="BP2" s="220"/>
      <c r="BQ2" s="220"/>
      <c r="BR2" s="233"/>
      <c r="BS2" s="220"/>
      <c r="BT2" s="220"/>
      <c r="BU2" s="233"/>
      <c r="BV2" s="220"/>
      <c r="BW2" s="220"/>
      <c r="BX2" s="233"/>
      <c r="BY2" s="220"/>
      <c r="BZ2" s="220"/>
      <c r="CA2" s="233"/>
      <c r="CB2" s="220"/>
      <c r="CC2" s="220"/>
      <c r="CD2" s="233"/>
      <c r="CE2" s="220"/>
      <c r="CF2" s="220"/>
      <c r="CG2" s="233"/>
      <c r="CH2" s="220"/>
      <c r="CI2" s="220"/>
      <c r="CJ2" s="233"/>
      <c r="CK2" s="220"/>
      <c r="CL2" s="220"/>
      <c r="CM2" s="233"/>
      <c r="CN2" s="220"/>
      <c r="CO2" s="220"/>
      <c r="CP2" s="233"/>
      <c r="CQ2" s="220"/>
      <c r="CR2" s="220"/>
      <c r="CS2" s="233"/>
      <c r="CT2" s="220"/>
      <c r="CU2" s="220"/>
      <c r="CV2" s="233"/>
      <c r="CW2" s="220"/>
      <c r="CX2" s="220"/>
      <c r="CY2" s="233"/>
      <c r="CZ2" s="220"/>
      <c r="DA2" s="220"/>
      <c r="DB2" s="233"/>
      <c r="DC2" s="220"/>
      <c r="DD2" s="220"/>
      <c r="DE2" s="233"/>
      <c r="DF2" s="220"/>
      <c r="DG2" s="220"/>
      <c r="DH2" s="233"/>
      <c r="DI2" s="220"/>
      <c r="DJ2" s="220"/>
      <c r="DK2" s="233"/>
      <c r="DL2" s="220"/>
      <c r="DM2" s="220"/>
      <c r="DN2" s="233"/>
      <c r="DO2" s="220"/>
      <c r="DP2" s="220"/>
      <c r="DQ2" s="233"/>
      <c r="DR2" s="220"/>
      <c r="DS2" s="220"/>
      <c r="DT2" s="233"/>
      <c r="DU2" s="220"/>
      <c r="DV2" s="220"/>
      <c r="DW2" s="233"/>
      <c r="DX2" s="220"/>
      <c r="DY2" s="220"/>
      <c r="DZ2" s="233"/>
      <c r="EA2" s="220"/>
      <c r="EB2" s="220"/>
      <c r="EC2" s="233"/>
      <c r="ED2" s="220"/>
      <c r="EE2" s="220"/>
      <c r="EF2" s="233"/>
      <c r="EG2" s="220"/>
      <c r="EH2" s="220"/>
      <c r="EI2" s="233"/>
      <c r="EJ2" s="220"/>
      <c r="EK2" s="220"/>
      <c r="EL2" s="233"/>
      <c r="EM2" s="220"/>
      <c r="EN2" s="220"/>
      <c r="EO2" s="233"/>
      <c r="EP2" s="220"/>
      <c r="EQ2" s="220"/>
      <c r="ER2" s="233"/>
      <c r="ES2" s="220"/>
      <c r="ET2" s="220"/>
      <c r="EU2" s="233"/>
      <c r="EV2" s="220"/>
      <c r="EW2" s="220"/>
      <c r="EX2" s="233"/>
      <c r="EY2" s="220"/>
      <c r="EZ2" s="220"/>
      <c r="FA2" s="233"/>
      <c r="FB2" s="220"/>
      <c r="FC2" s="220"/>
      <c r="FD2" s="233"/>
      <c r="FE2" s="220"/>
      <c r="FF2" s="220"/>
      <c r="FG2" s="233"/>
      <c r="FH2" s="220"/>
      <c r="FI2" s="220"/>
      <c r="FJ2" s="233"/>
      <c r="FK2" s="220"/>
      <c r="FL2" s="220"/>
      <c r="FM2" s="233"/>
      <c r="FN2" s="220"/>
      <c r="FO2" s="220"/>
      <c r="FP2" s="233"/>
      <c r="FQ2" s="220"/>
      <c r="FR2" s="220"/>
      <c r="FS2" s="233"/>
      <c r="FT2" s="220"/>
      <c r="FU2" s="220"/>
      <c r="FV2" s="233"/>
      <c r="FW2" s="220"/>
      <c r="FX2" s="220"/>
      <c r="FY2" s="233"/>
      <c r="FZ2" s="220"/>
      <c r="GA2" s="220"/>
      <c r="GB2" s="233"/>
      <c r="GC2" s="220"/>
      <c r="GD2" s="220"/>
      <c r="GE2" s="233"/>
      <c r="GF2" s="220"/>
      <c r="GG2" s="220"/>
      <c r="GH2" s="233"/>
      <c r="GI2" s="220"/>
      <c r="GJ2" s="220"/>
      <c r="GK2" s="233"/>
      <c r="GL2" s="220"/>
      <c r="GM2" s="220"/>
      <c r="GN2" s="233"/>
      <c r="GO2" s="220"/>
      <c r="GP2" s="220"/>
      <c r="GQ2" s="233"/>
      <c r="GR2" s="220"/>
      <c r="GS2" s="220"/>
      <c r="GT2" s="233"/>
      <c r="GU2" s="220"/>
      <c r="GV2" s="220"/>
      <c r="GW2" s="233"/>
      <c r="GX2" s="220"/>
      <c r="GY2" s="220"/>
      <c r="GZ2" s="233"/>
      <c r="HA2" s="220"/>
      <c r="HB2" s="220"/>
      <c r="HC2" s="233"/>
      <c r="HD2" s="220"/>
      <c r="HE2" s="220"/>
      <c r="HF2" s="233"/>
      <c r="HG2" s="220"/>
      <c r="HH2" s="220"/>
      <c r="HI2" s="233"/>
      <c r="HJ2" s="220"/>
      <c r="HK2" s="220"/>
      <c r="HL2" s="233"/>
      <c r="HM2" s="220"/>
      <c r="HN2" s="220"/>
      <c r="HO2" s="233"/>
      <c r="HP2" s="220"/>
      <c r="HQ2" s="220"/>
      <c r="HR2" s="233"/>
      <c r="HS2" s="220"/>
      <c r="HT2" s="220"/>
      <c r="HU2" s="233"/>
      <c r="HV2" s="220"/>
      <c r="HW2" s="220"/>
      <c r="HX2" s="233"/>
      <c r="HY2" s="220"/>
      <c r="HZ2" s="220"/>
      <c r="IA2" s="233"/>
      <c r="IB2" s="220"/>
      <c r="IC2" s="220"/>
      <c r="ID2" s="233"/>
      <c r="IE2" s="220"/>
      <c r="IF2" s="220"/>
      <c r="IG2" s="233"/>
      <c r="IH2" s="220"/>
      <c r="II2" s="220"/>
      <c r="IJ2" s="233"/>
      <c r="IK2" s="220"/>
      <c r="IL2" s="220"/>
      <c r="IM2" s="233"/>
      <c r="IN2" s="220"/>
      <c r="IO2" s="220"/>
      <c r="IP2" s="233"/>
      <c r="IQ2" s="220"/>
      <c r="IR2" s="220"/>
      <c r="IS2" s="233"/>
      <c r="IT2" s="220"/>
      <c r="IU2" s="220"/>
      <c r="IV2" s="233"/>
    </row>
    <row r="3" spans="1:256" s="227" customFormat="1" ht="12" customHeight="1" x14ac:dyDescent="0.15">
      <c r="A3" s="232" t="s">
        <v>64</v>
      </c>
      <c r="E3" s="231"/>
      <c r="F3" s="229"/>
      <c r="G3" s="229"/>
      <c r="J3" s="236"/>
      <c r="L3" s="229"/>
      <c r="M3" s="229"/>
      <c r="N3" s="229"/>
      <c r="O3" s="229"/>
      <c r="P3" s="235"/>
      <c r="Q3" s="229"/>
      <c r="R3" s="229"/>
      <c r="S3" s="235"/>
      <c r="T3" s="229"/>
      <c r="U3" s="229"/>
      <c r="V3" s="235"/>
      <c r="W3" s="229"/>
      <c r="X3" s="229"/>
      <c r="Y3" s="235"/>
      <c r="Z3" s="229"/>
      <c r="AA3" s="229"/>
      <c r="AB3" s="235"/>
      <c r="AC3" s="229"/>
      <c r="AD3" s="229"/>
      <c r="AE3" s="235"/>
      <c r="AF3" s="229"/>
      <c r="AG3" s="229"/>
      <c r="AH3" s="235"/>
      <c r="AI3" s="229"/>
      <c r="AJ3" s="229"/>
      <c r="AK3" s="235"/>
      <c r="AL3" s="229"/>
      <c r="AM3" s="229"/>
      <c r="AN3" s="235"/>
      <c r="AO3" s="229"/>
      <c r="AP3" s="229"/>
      <c r="AQ3" s="235"/>
      <c r="AR3" s="229"/>
      <c r="AS3" s="229"/>
      <c r="AT3" s="235"/>
      <c r="AU3" s="229"/>
      <c r="AV3" s="229"/>
      <c r="AW3" s="235"/>
      <c r="AX3" s="229"/>
      <c r="AY3" s="229"/>
      <c r="AZ3" s="235"/>
      <c r="BA3" s="229"/>
      <c r="BB3" s="229"/>
      <c r="BC3" s="235"/>
      <c r="BD3" s="229"/>
      <c r="BE3" s="229"/>
      <c r="BF3" s="235"/>
      <c r="BG3" s="229"/>
      <c r="BH3" s="229"/>
      <c r="BI3" s="235"/>
      <c r="BJ3" s="229"/>
      <c r="BK3" s="229"/>
      <c r="BL3" s="235"/>
      <c r="BM3" s="229"/>
      <c r="BN3" s="229"/>
      <c r="BO3" s="235"/>
      <c r="BP3" s="229"/>
      <c r="BQ3" s="229"/>
      <c r="BR3" s="235"/>
      <c r="BS3" s="229"/>
      <c r="BT3" s="229"/>
      <c r="BU3" s="235"/>
      <c r="BV3" s="229"/>
      <c r="BW3" s="229"/>
      <c r="BX3" s="235"/>
      <c r="BY3" s="229"/>
      <c r="BZ3" s="229"/>
      <c r="CA3" s="235"/>
      <c r="CB3" s="229"/>
      <c r="CC3" s="229"/>
      <c r="CD3" s="235"/>
      <c r="CE3" s="229"/>
      <c r="CF3" s="229"/>
      <c r="CG3" s="235"/>
      <c r="CH3" s="229"/>
      <c r="CI3" s="229"/>
      <c r="CJ3" s="235"/>
      <c r="CK3" s="229"/>
      <c r="CL3" s="229"/>
      <c r="CM3" s="235"/>
      <c r="CN3" s="229"/>
      <c r="CO3" s="229"/>
      <c r="CP3" s="235"/>
      <c r="CQ3" s="229"/>
      <c r="CR3" s="229"/>
      <c r="CS3" s="235"/>
      <c r="CT3" s="229"/>
      <c r="CU3" s="229"/>
      <c r="CV3" s="235"/>
      <c r="CW3" s="229"/>
      <c r="CX3" s="229"/>
      <c r="CY3" s="235"/>
      <c r="CZ3" s="229"/>
      <c r="DA3" s="229"/>
      <c r="DB3" s="235"/>
      <c r="DC3" s="229"/>
      <c r="DD3" s="229"/>
      <c r="DE3" s="235"/>
      <c r="DF3" s="229"/>
      <c r="DG3" s="229"/>
      <c r="DH3" s="235"/>
      <c r="DI3" s="229"/>
      <c r="DJ3" s="229"/>
      <c r="DK3" s="235"/>
      <c r="DL3" s="229"/>
      <c r="DM3" s="229"/>
      <c r="DN3" s="235"/>
      <c r="DO3" s="229"/>
      <c r="DP3" s="229"/>
      <c r="DQ3" s="235"/>
      <c r="DR3" s="229"/>
      <c r="DS3" s="229"/>
      <c r="DT3" s="235"/>
      <c r="DU3" s="229"/>
      <c r="DV3" s="229"/>
      <c r="DW3" s="235"/>
      <c r="DX3" s="229"/>
      <c r="DY3" s="229"/>
      <c r="DZ3" s="235"/>
      <c r="EA3" s="229"/>
      <c r="EB3" s="229"/>
      <c r="EC3" s="235"/>
      <c r="ED3" s="229"/>
      <c r="EE3" s="229"/>
      <c r="EF3" s="235"/>
      <c r="EG3" s="229"/>
      <c r="EH3" s="229"/>
      <c r="EI3" s="235"/>
      <c r="EJ3" s="229"/>
      <c r="EK3" s="229"/>
      <c r="EL3" s="235"/>
      <c r="EM3" s="229"/>
      <c r="EN3" s="229"/>
      <c r="EO3" s="235"/>
      <c r="EP3" s="229"/>
      <c r="EQ3" s="229"/>
      <c r="ER3" s="235"/>
      <c r="ES3" s="229"/>
      <c r="ET3" s="229"/>
      <c r="EU3" s="235"/>
      <c r="EV3" s="229"/>
      <c r="EW3" s="229"/>
      <c r="EX3" s="235"/>
      <c r="EY3" s="229"/>
      <c r="EZ3" s="229"/>
      <c r="FA3" s="235"/>
      <c r="FB3" s="229"/>
      <c r="FC3" s="229"/>
      <c r="FD3" s="235"/>
      <c r="FE3" s="229"/>
      <c r="FF3" s="229"/>
      <c r="FG3" s="235"/>
      <c r="FH3" s="229"/>
      <c r="FI3" s="229"/>
      <c r="FJ3" s="235"/>
      <c r="FK3" s="229"/>
      <c r="FL3" s="229"/>
      <c r="FM3" s="235"/>
      <c r="FN3" s="229"/>
      <c r="FO3" s="229"/>
      <c r="FP3" s="235"/>
      <c r="FQ3" s="229"/>
      <c r="FR3" s="229"/>
      <c r="FS3" s="235"/>
      <c r="FT3" s="229"/>
      <c r="FU3" s="229"/>
      <c r="FV3" s="235"/>
      <c r="FW3" s="229"/>
      <c r="FX3" s="229"/>
      <c r="FY3" s="235"/>
      <c r="FZ3" s="229"/>
      <c r="GA3" s="229"/>
      <c r="GB3" s="235"/>
      <c r="GC3" s="229"/>
      <c r="GD3" s="229"/>
      <c r="GE3" s="235"/>
      <c r="GF3" s="229"/>
      <c r="GG3" s="229"/>
      <c r="GH3" s="235"/>
      <c r="GI3" s="229"/>
      <c r="GJ3" s="229"/>
      <c r="GK3" s="235"/>
      <c r="GL3" s="229"/>
      <c r="GM3" s="229"/>
      <c r="GN3" s="235"/>
      <c r="GO3" s="229"/>
      <c r="GP3" s="229"/>
      <c r="GQ3" s="235"/>
      <c r="GR3" s="229"/>
      <c r="GS3" s="229"/>
      <c r="GT3" s="235"/>
      <c r="GU3" s="229"/>
      <c r="GV3" s="229"/>
      <c r="GW3" s="235"/>
      <c r="GX3" s="229"/>
      <c r="GY3" s="229"/>
      <c r="GZ3" s="235"/>
      <c r="HA3" s="229"/>
      <c r="HB3" s="229"/>
      <c r="HC3" s="235"/>
      <c r="HD3" s="229"/>
      <c r="HE3" s="229"/>
      <c r="HF3" s="235"/>
      <c r="HG3" s="229"/>
      <c r="HH3" s="229"/>
      <c r="HI3" s="235"/>
      <c r="HJ3" s="229"/>
      <c r="HK3" s="229"/>
      <c r="HL3" s="235"/>
      <c r="HM3" s="229"/>
      <c r="HN3" s="229"/>
      <c r="HO3" s="235"/>
      <c r="HP3" s="229"/>
      <c r="HQ3" s="229"/>
      <c r="HR3" s="235"/>
      <c r="HS3" s="229"/>
      <c r="HT3" s="229"/>
      <c r="HU3" s="235"/>
      <c r="HV3" s="229"/>
      <c r="HW3" s="229"/>
      <c r="HX3" s="235"/>
      <c r="HY3" s="229"/>
      <c r="HZ3" s="229"/>
      <c r="IA3" s="235"/>
      <c r="IB3" s="229"/>
      <c r="IC3" s="229"/>
      <c r="ID3" s="235"/>
      <c r="IE3" s="229"/>
      <c r="IF3" s="229"/>
      <c r="IG3" s="235"/>
      <c r="IH3" s="229"/>
      <c r="II3" s="229"/>
      <c r="IJ3" s="235"/>
      <c r="IK3" s="229"/>
      <c r="IL3" s="229"/>
      <c r="IM3" s="235"/>
      <c r="IN3" s="229"/>
      <c r="IO3" s="229"/>
      <c r="IP3" s="235"/>
      <c r="IQ3" s="229"/>
      <c r="IR3" s="229"/>
      <c r="IS3" s="235"/>
      <c r="IT3" s="229"/>
      <c r="IU3" s="229"/>
      <c r="IV3" s="235"/>
    </row>
    <row r="4" spans="1:256" s="218" customFormat="1" ht="12" customHeight="1" x14ac:dyDescent="0.2">
      <c r="A4" s="226">
        <f>QCI!$F$2</f>
        <v>0</v>
      </c>
      <c r="B4" s="225"/>
      <c r="C4" s="225"/>
      <c r="D4" s="224"/>
      <c r="E4" s="223"/>
      <c r="F4" s="220"/>
      <c r="G4" s="220"/>
      <c r="J4" s="234"/>
      <c r="L4" s="220"/>
      <c r="M4" s="220"/>
      <c r="N4" s="220"/>
      <c r="O4" s="220"/>
      <c r="P4" s="233"/>
      <c r="Q4" s="220"/>
      <c r="R4" s="220"/>
      <c r="S4" s="233"/>
      <c r="T4" s="220"/>
      <c r="U4" s="220"/>
      <c r="V4" s="233"/>
      <c r="W4" s="220"/>
      <c r="X4" s="220"/>
      <c r="Y4" s="233"/>
      <c r="Z4" s="220"/>
      <c r="AA4" s="220"/>
      <c r="AB4" s="233"/>
      <c r="AC4" s="220"/>
      <c r="AD4" s="220"/>
      <c r="AE4" s="233"/>
      <c r="AF4" s="220"/>
      <c r="AG4" s="220"/>
      <c r="AH4" s="233"/>
      <c r="AI4" s="220"/>
      <c r="AJ4" s="220"/>
      <c r="AK4" s="233"/>
      <c r="AL4" s="220"/>
      <c r="AM4" s="220"/>
      <c r="AN4" s="233"/>
      <c r="AO4" s="220"/>
      <c r="AP4" s="220"/>
      <c r="AQ4" s="233"/>
      <c r="AR4" s="220"/>
      <c r="AS4" s="220"/>
      <c r="AT4" s="233"/>
      <c r="AU4" s="220"/>
      <c r="AV4" s="220"/>
      <c r="AW4" s="233"/>
      <c r="AX4" s="220"/>
      <c r="AY4" s="220"/>
      <c r="AZ4" s="233"/>
      <c r="BA4" s="220"/>
      <c r="BB4" s="220"/>
      <c r="BC4" s="233"/>
      <c r="BD4" s="220"/>
      <c r="BE4" s="220"/>
      <c r="BF4" s="233"/>
      <c r="BG4" s="220"/>
      <c r="BH4" s="220"/>
      <c r="BI4" s="233"/>
      <c r="BJ4" s="220"/>
      <c r="BK4" s="220"/>
      <c r="BL4" s="233"/>
      <c r="BM4" s="220"/>
      <c r="BN4" s="220"/>
      <c r="BO4" s="233"/>
      <c r="BP4" s="220"/>
      <c r="BQ4" s="220"/>
      <c r="BR4" s="233"/>
      <c r="BS4" s="220"/>
      <c r="BT4" s="220"/>
      <c r="BU4" s="233"/>
      <c r="BV4" s="220"/>
      <c r="BW4" s="220"/>
      <c r="BX4" s="233"/>
      <c r="BY4" s="220"/>
      <c r="BZ4" s="220"/>
      <c r="CA4" s="233"/>
      <c r="CB4" s="220"/>
      <c r="CC4" s="220"/>
      <c r="CD4" s="233"/>
      <c r="CE4" s="220"/>
      <c r="CF4" s="220"/>
      <c r="CG4" s="233"/>
      <c r="CH4" s="220"/>
      <c r="CI4" s="220"/>
      <c r="CJ4" s="233"/>
      <c r="CK4" s="220"/>
      <c r="CL4" s="220"/>
      <c r="CM4" s="233"/>
      <c r="CN4" s="220"/>
      <c r="CO4" s="220"/>
      <c r="CP4" s="233"/>
      <c r="CQ4" s="220"/>
      <c r="CR4" s="220"/>
      <c r="CS4" s="233"/>
      <c r="CT4" s="220"/>
      <c r="CU4" s="220"/>
      <c r="CV4" s="233"/>
      <c r="CW4" s="220"/>
      <c r="CX4" s="220"/>
      <c r="CY4" s="233"/>
      <c r="CZ4" s="220"/>
      <c r="DA4" s="220"/>
      <c r="DB4" s="233"/>
      <c r="DC4" s="220"/>
      <c r="DD4" s="220"/>
      <c r="DE4" s="233"/>
      <c r="DF4" s="220"/>
      <c r="DG4" s="220"/>
      <c r="DH4" s="233"/>
      <c r="DI4" s="220"/>
      <c r="DJ4" s="220"/>
      <c r="DK4" s="233"/>
      <c r="DL4" s="220"/>
      <c r="DM4" s="220"/>
      <c r="DN4" s="233"/>
      <c r="DO4" s="220"/>
      <c r="DP4" s="220"/>
      <c r="DQ4" s="233"/>
      <c r="DR4" s="220"/>
      <c r="DS4" s="220"/>
      <c r="DT4" s="233"/>
      <c r="DU4" s="220"/>
      <c r="DV4" s="220"/>
      <c r="DW4" s="233"/>
      <c r="DX4" s="220"/>
      <c r="DY4" s="220"/>
      <c r="DZ4" s="233"/>
      <c r="EA4" s="220"/>
      <c r="EB4" s="220"/>
      <c r="EC4" s="233"/>
      <c r="ED4" s="220"/>
      <c r="EE4" s="220"/>
      <c r="EF4" s="233"/>
      <c r="EG4" s="220"/>
      <c r="EH4" s="220"/>
      <c r="EI4" s="233"/>
      <c r="EJ4" s="220"/>
      <c r="EK4" s="220"/>
      <c r="EL4" s="233"/>
      <c r="EM4" s="220"/>
      <c r="EN4" s="220"/>
      <c r="EO4" s="233"/>
      <c r="EP4" s="220"/>
      <c r="EQ4" s="220"/>
      <c r="ER4" s="233"/>
      <c r="ES4" s="220"/>
      <c r="ET4" s="220"/>
      <c r="EU4" s="233"/>
      <c r="EV4" s="220"/>
      <c r="EW4" s="220"/>
      <c r="EX4" s="233"/>
      <c r="EY4" s="220"/>
      <c r="EZ4" s="220"/>
      <c r="FA4" s="233"/>
      <c r="FB4" s="220"/>
      <c r="FC4" s="220"/>
      <c r="FD4" s="233"/>
      <c r="FE4" s="220"/>
      <c r="FF4" s="220"/>
      <c r="FG4" s="233"/>
      <c r="FH4" s="220"/>
      <c r="FI4" s="220"/>
      <c r="FJ4" s="233"/>
      <c r="FK4" s="220"/>
      <c r="FL4" s="220"/>
      <c r="FM4" s="233"/>
      <c r="FN4" s="220"/>
      <c r="FO4" s="220"/>
      <c r="FP4" s="233"/>
      <c r="FQ4" s="220"/>
      <c r="FR4" s="220"/>
      <c r="FS4" s="233"/>
      <c r="FT4" s="220"/>
      <c r="FU4" s="220"/>
      <c r="FV4" s="233"/>
      <c r="FW4" s="220"/>
      <c r="FX4" s="220"/>
      <c r="FY4" s="233"/>
      <c r="FZ4" s="220"/>
      <c r="GA4" s="220"/>
      <c r="GB4" s="233"/>
      <c r="GC4" s="220"/>
      <c r="GD4" s="220"/>
      <c r="GE4" s="233"/>
      <c r="GF4" s="220"/>
      <c r="GG4" s="220"/>
      <c r="GH4" s="233"/>
      <c r="GI4" s="220"/>
      <c r="GJ4" s="220"/>
      <c r="GK4" s="233"/>
      <c r="GL4" s="220"/>
      <c r="GM4" s="220"/>
      <c r="GN4" s="233"/>
      <c r="GO4" s="220"/>
      <c r="GP4" s="220"/>
      <c r="GQ4" s="233"/>
      <c r="GR4" s="220"/>
      <c r="GS4" s="220"/>
      <c r="GT4" s="233"/>
      <c r="GU4" s="220"/>
      <c r="GV4" s="220"/>
      <c r="GW4" s="233"/>
      <c r="GX4" s="220"/>
      <c r="GY4" s="220"/>
      <c r="GZ4" s="233"/>
      <c r="HA4" s="220"/>
      <c r="HB4" s="220"/>
      <c r="HC4" s="233"/>
      <c r="HD4" s="220"/>
      <c r="HE4" s="220"/>
      <c r="HF4" s="233"/>
      <c r="HG4" s="220"/>
      <c r="HH4" s="220"/>
      <c r="HI4" s="233"/>
      <c r="HJ4" s="220"/>
      <c r="HK4" s="220"/>
      <c r="HL4" s="233"/>
      <c r="HM4" s="220"/>
      <c r="HN4" s="220"/>
      <c r="HO4" s="233"/>
      <c r="HP4" s="220"/>
      <c r="HQ4" s="220"/>
      <c r="HR4" s="233"/>
      <c r="HS4" s="220"/>
      <c r="HT4" s="220"/>
      <c r="HU4" s="233"/>
      <c r="HV4" s="220"/>
      <c r="HW4" s="220"/>
      <c r="HX4" s="233"/>
      <c r="HY4" s="220"/>
      <c r="HZ4" s="220"/>
      <c r="IA4" s="233"/>
      <c r="IB4" s="220"/>
      <c r="IC4" s="220"/>
      <c r="ID4" s="233"/>
      <c r="IE4" s="220"/>
      <c r="IF4" s="220"/>
      <c r="IG4" s="233"/>
      <c r="IH4" s="220"/>
      <c r="II4" s="220"/>
      <c r="IJ4" s="233"/>
      <c r="IK4" s="220"/>
      <c r="IL4" s="220"/>
      <c r="IM4" s="233"/>
      <c r="IN4" s="220"/>
      <c r="IO4" s="220"/>
      <c r="IP4" s="233"/>
      <c r="IQ4" s="220"/>
      <c r="IR4" s="220"/>
      <c r="IS4" s="233"/>
      <c r="IT4" s="220"/>
      <c r="IU4" s="220"/>
      <c r="IV4" s="233"/>
    </row>
    <row r="5" spans="1:256" s="227" customFormat="1" ht="12" customHeight="1" x14ac:dyDescent="0.15">
      <c r="A5" s="232" t="s">
        <v>58</v>
      </c>
      <c r="E5" s="231"/>
      <c r="F5" s="229"/>
      <c r="G5" s="229"/>
      <c r="I5" s="230" t="s">
        <v>158</v>
      </c>
      <c r="J5" s="230"/>
      <c r="L5" s="229"/>
      <c r="M5" s="229"/>
      <c r="N5" s="229"/>
      <c r="O5" s="229"/>
      <c r="P5" s="228"/>
      <c r="Q5" s="229"/>
      <c r="R5" s="229"/>
      <c r="S5" s="228"/>
      <c r="T5" s="229"/>
      <c r="U5" s="229"/>
      <c r="V5" s="228"/>
      <c r="W5" s="229"/>
      <c r="X5" s="229"/>
      <c r="Y5" s="228"/>
      <c r="Z5" s="229"/>
      <c r="AA5" s="229"/>
      <c r="AB5" s="228"/>
      <c r="AC5" s="229"/>
      <c r="AD5" s="229"/>
      <c r="AE5" s="228"/>
      <c r="AF5" s="229"/>
      <c r="AG5" s="229"/>
      <c r="AH5" s="228"/>
      <c r="AI5" s="229"/>
      <c r="AJ5" s="229"/>
      <c r="AK5" s="228"/>
      <c r="AL5" s="229"/>
      <c r="AM5" s="229"/>
      <c r="AN5" s="228"/>
      <c r="AO5" s="229"/>
      <c r="AP5" s="229"/>
      <c r="AQ5" s="228"/>
      <c r="AR5" s="229"/>
      <c r="AS5" s="229"/>
      <c r="AT5" s="228"/>
      <c r="AU5" s="229"/>
      <c r="AV5" s="229"/>
      <c r="AW5" s="228"/>
      <c r="AX5" s="229"/>
      <c r="AY5" s="229"/>
      <c r="AZ5" s="228"/>
      <c r="BA5" s="229"/>
      <c r="BB5" s="229"/>
      <c r="BC5" s="228"/>
      <c r="BD5" s="229"/>
      <c r="BE5" s="229"/>
      <c r="BF5" s="228"/>
      <c r="BG5" s="229"/>
      <c r="BH5" s="229"/>
      <c r="BI5" s="228"/>
      <c r="BJ5" s="229"/>
      <c r="BK5" s="229"/>
      <c r="BL5" s="228"/>
      <c r="BM5" s="229"/>
      <c r="BN5" s="229"/>
      <c r="BO5" s="228"/>
      <c r="BP5" s="229"/>
      <c r="BQ5" s="229"/>
      <c r="BR5" s="228"/>
      <c r="BS5" s="229"/>
      <c r="BT5" s="229"/>
      <c r="BU5" s="228"/>
      <c r="BV5" s="229"/>
      <c r="BW5" s="229"/>
      <c r="BX5" s="228"/>
      <c r="BY5" s="229"/>
      <c r="BZ5" s="229"/>
      <c r="CA5" s="228"/>
      <c r="CB5" s="229"/>
      <c r="CC5" s="229"/>
      <c r="CD5" s="228"/>
      <c r="CE5" s="229"/>
      <c r="CF5" s="229"/>
      <c r="CG5" s="228"/>
      <c r="CH5" s="229"/>
      <c r="CI5" s="229"/>
      <c r="CJ5" s="228"/>
      <c r="CK5" s="229"/>
      <c r="CL5" s="229"/>
      <c r="CM5" s="228"/>
      <c r="CN5" s="229"/>
      <c r="CO5" s="229"/>
      <c r="CP5" s="228"/>
      <c r="CQ5" s="229"/>
      <c r="CR5" s="229"/>
      <c r="CS5" s="228"/>
      <c r="CT5" s="229"/>
      <c r="CU5" s="229"/>
      <c r="CV5" s="228"/>
      <c r="CW5" s="229"/>
      <c r="CX5" s="229"/>
      <c r="CY5" s="228"/>
      <c r="CZ5" s="229"/>
      <c r="DA5" s="229"/>
      <c r="DB5" s="228"/>
      <c r="DC5" s="229"/>
      <c r="DD5" s="229"/>
      <c r="DE5" s="228"/>
      <c r="DF5" s="229"/>
      <c r="DG5" s="229"/>
      <c r="DH5" s="228"/>
      <c r="DI5" s="229"/>
      <c r="DJ5" s="229"/>
      <c r="DK5" s="228"/>
      <c r="DL5" s="229"/>
      <c r="DM5" s="229"/>
      <c r="DN5" s="228"/>
      <c r="DO5" s="229"/>
      <c r="DP5" s="229"/>
      <c r="DQ5" s="228"/>
      <c r="DR5" s="229"/>
      <c r="DS5" s="229"/>
      <c r="DT5" s="228"/>
      <c r="DU5" s="229"/>
      <c r="DV5" s="229"/>
      <c r="DW5" s="228"/>
      <c r="DX5" s="229"/>
      <c r="DY5" s="229"/>
      <c r="DZ5" s="228"/>
      <c r="EA5" s="229"/>
      <c r="EB5" s="229"/>
      <c r="EC5" s="228"/>
      <c r="ED5" s="229"/>
      <c r="EE5" s="229"/>
      <c r="EF5" s="228"/>
      <c r="EG5" s="229"/>
      <c r="EH5" s="229"/>
      <c r="EI5" s="228"/>
      <c r="EJ5" s="229"/>
      <c r="EK5" s="229"/>
      <c r="EL5" s="228"/>
      <c r="EM5" s="229"/>
      <c r="EN5" s="229"/>
      <c r="EO5" s="228"/>
      <c r="EP5" s="229"/>
      <c r="EQ5" s="229"/>
      <c r="ER5" s="228"/>
      <c r="ES5" s="229"/>
      <c r="ET5" s="229"/>
      <c r="EU5" s="228"/>
      <c r="EV5" s="229"/>
      <c r="EW5" s="229"/>
      <c r="EX5" s="228"/>
      <c r="EY5" s="229"/>
      <c r="EZ5" s="229"/>
      <c r="FA5" s="228"/>
      <c r="FB5" s="229"/>
      <c r="FC5" s="229"/>
      <c r="FD5" s="228"/>
      <c r="FE5" s="229"/>
      <c r="FF5" s="229"/>
      <c r="FG5" s="228"/>
      <c r="FH5" s="229"/>
      <c r="FI5" s="229"/>
      <c r="FJ5" s="228"/>
      <c r="FK5" s="229"/>
      <c r="FL5" s="229"/>
      <c r="FM5" s="228"/>
      <c r="FN5" s="229"/>
      <c r="FO5" s="229"/>
      <c r="FP5" s="228"/>
      <c r="FQ5" s="229"/>
      <c r="FR5" s="229"/>
      <c r="FS5" s="228"/>
      <c r="FT5" s="229"/>
      <c r="FU5" s="229"/>
      <c r="FV5" s="228"/>
      <c r="FW5" s="229"/>
      <c r="FX5" s="229"/>
      <c r="FY5" s="228"/>
      <c r="FZ5" s="229"/>
      <c r="GA5" s="229"/>
      <c r="GB5" s="228"/>
      <c r="GC5" s="229"/>
      <c r="GD5" s="229"/>
      <c r="GE5" s="228"/>
      <c r="GF5" s="229"/>
      <c r="GG5" s="229"/>
      <c r="GH5" s="228"/>
      <c r="GI5" s="229"/>
      <c r="GJ5" s="229"/>
      <c r="GK5" s="228"/>
      <c r="GL5" s="229"/>
      <c r="GM5" s="229"/>
      <c r="GN5" s="228"/>
      <c r="GO5" s="229"/>
      <c r="GP5" s="229"/>
      <c r="GQ5" s="228"/>
      <c r="GR5" s="229"/>
      <c r="GS5" s="229"/>
      <c r="GT5" s="228"/>
      <c r="GU5" s="229"/>
      <c r="GV5" s="229"/>
      <c r="GW5" s="228"/>
      <c r="GX5" s="229"/>
      <c r="GY5" s="229"/>
      <c r="GZ5" s="228"/>
      <c r="HA5" s="229"/>
      <c r="HB5" s="229"/>
      <c r="HC5" s="228"/>
      <c r="HD5" s="229"/>
      <c r="HE5" s="229"/>
      <c r="HF5" s="228"/>
      <c r="HG5" s="229"/>
      <c r="HH5" s="229"/>
      <c r="HI5" s="228"/>
      <c r="HJ5" s="229"/>
      <c r="HK5" s="229"/>
      <c r="HL5" s="228"/>
      <c r="HM5" s="229"/>
      <c r="HN5" s="229"/>
      <c r="HO5" s="228"/>
      <c r="HP5" s="229"/>
      <c r="HQ5" s="229"/>
      <c r="HR5" s="228"/>
      <c r="HS5" s="229"/>
      <c r="HT5" s="229"/>
      <c r="HU5" s="228"/>
      <c r="HV5" s="229"/>
      <c r="HW5" s="229"/>
      <c r="HX5" s="228"/>
      <c r="HY5" s="229"/>
      <c r="HZ5" s="229"/>
      <c r="IA5" s="228"/>
      <c r="IB5" s="229"/>
      <c r="IC5" s="229"/>
      <c r="ID5" s="228"/>
      <c r="IE5" s="229"/>
      <c r="IF5" s="229"/>
      <c r="IG5" s="228"/>
      <c r="IH5" s="229"/>
      <c r="II5" s="229"/>
      <c r="IJ5" s="228"/>
      <c r="IK5" s="229"/>
      <c r="IL5" s="229"/>
      <c r="IM5" s="228"/>
      <c r="IN5" s="229"/>
      <c r="IO5" s="229"/>
      <c r="IP5" s="228"/>
      <c r="IQ5" s="229"/>
      <c r="IR5" s="229"/>
      <c r="IS5" s="228"/>
      <c r="IT5" s="229"/>
      <c r="IU5" s="229"/>
      <c r="IV5" s="228"/>
    </row>
    <row r="6" spans="1:256" s="218" customFormat="1" ht="12" customHeight="1" x14ac:dyDescent="0.2">
      <c r="A6" s="226">
        <f>QCI!$F$6</f>
        <v>0</v>
      </c>
      <c r="B6" s="225"/>
      <c r="C6" s="225"/>
      <c r="D6" s="224"/>
      <c r="E6" s="223"/>
      <c r="F6" s="220"/>
      <c r="G6" s="220"/>
      <c r="I6" s="222">
        <v>4</v>
      </c>
      <c r="J6" s="221" t="str">
        <f>IF(I6=1,"mês","meses")</f>
        <v>meses</v>
      </c>
      <c r="L6" s="220"/>
      <c r="M6" s="220"/>
      <c r="N6" s="220"/>
      <c r="O6" s="220"/>
      <c r="P6" s="219"/>
      <c r="Q6" s="220"/>
      <c r="R6" s="220"/>
      <c r="S6" s="219"/>
      <c r="T6" s="220"/>
      <c r="U6" s="220"/>
      <c r="V6" s="219"/>
      <c r="W6" s="220"/>
      <c r="X6" s="220"/>
      <c r="Y6" s="219"/>
      <c r="Z6" s="220"/>
      <c r="AA6" s="220"/>
      <c r="AB6" s="219"/>
      <c r="AC6" s="220"/>
      <c r="AD6" s="220"/>
      <c r="AE6" s="219"/>
      <c r="AF6" s="220"/>
      <c r="AG6" s="220"/>
      <c r="AH6" s="219"/>
      <c r="AI6" s="220"/>
      <c r="AJ6" s="220"/>
      <c r="AK6" s="219"/>
      <c r="AL6" s="220"/>
      <c r="AM6" s="220"/>
      <c r="AN6" s="219"/>
      <c r="AO6" s="220"/>
      <c r="AP6" s="220"/>
      <c r="AQ6" s="219"/>
      <c r="AR6" s="220"/>
      <c r="AS6" s="220"/>
      <c r="AT6" s="219"/>
      <c r="AU6" s="220"/>
      <c r="AV6" s="220"/>
      <c r="AW6" s="219"/>
      <c r="AX6" s="220"/>
      <c r="AY6" s="220"/>
      <c r="AZ6" s="219"/>
      <c r="BA6" s="220"/>
      <c r="BB6" s="220"/>
      <c r="BC6" s="219"/>
      <c r="BD6" s="220"/>
      <c r="BE6" s="220"/>
      <c r="BF6" s="219"/>
      <c r="BG6" s="220"/>
      <c r="BH6" s="220"/>
      <c r="BI6" s="219"/>
      <c r="BJ6" s="220"/>
      <c r="BK6" s="220"/>
      <c r="BL6" s="219"/>
      <c r="BM6" s="220"/>
      <c r="BN6" s="220"/>
      <c r="BO6" s="219"/>
      <c r="BP6" s="220"/>
      <c r="BQ6" s="220"/>
      <c r="BR6" s="219"/>
      <c r="BS6" s="220"/>
      <c r="BT6" s="220"/>
      <c r="BU6" s="219"/>
      <c r="BV6" s="220"/>
      <c r="BW6" s="220"/>
      <c r="BX6" s="219"/>
      <c r="BY6" s="220"/>
      <c r="BZ6" s="220"/>
      <c r="CA6" s="219"/>
      <c r="CB6" s="220"/>
      <c r="CC6" s="220"/>
      <c r="CD6" s="219"/>
      <c r="CE6" s="220"/>
      <c r="CF6" s="220"/>
      <c r="CG6" s="219"/>
      <c r="CH6" s="220"/>
      <c r="CI6" s="220"/>
      <c r="CJ6" s="219"/>
      <c r="CK6" s="220"/>
      <c r="CL6" s="220"/>
      <c r="CM6" s="219"/>
      <c r="CN6" s="220"/>
      <c r="CO6" s="220"/>
      <c r="CP6" s="219"/>
      <c r="CQ6" s="220"/>
      <c r="CR6" s="220"/>
      <c r="CS6" s="219"/>
      <c r="CT6" s="220"/>
      <c r="CU6" s="220"/>
      <c r="CV6" s="219"/>
      <c r="CW6" s="220"/>
      <c r="CX6" s="220"/>
      <c r="CY6" s="219"/>
      <c r="CZ6" s="220"/>
      <c r="DA6" s="220"/>
      <c r="DB6" s="219"/>
      <c r="DC6" s="220"/>
      <c r="DD6" s="220"/>
      <c r="DE6" s="219"/>
      <c r="DF6" s="220"/>
      <c r="DG6" s="220"/>
      <c r="DH6" s="219"/>
      <c r="DI6" s="220"/>
      <c r="DJ6" s="220"/>
      <c r="DK6" s="219"/>
      <c r="DL6" s="220"/>
      <c r="DM6" s="220"/>
      <c r="DN6" s="219"/>
      <c r="DO6" s="220"/>
      <c r="DP6" s="220"/>
      <c r="DQ6" s="219"/>
      <c r="DR6" s="220"/>
      <c r="DS6" s="220"/>
      <c r="DT6" s="219"/>
      <c r="DU6" s="220"/>
      <c r="DV6" s="220"/>
      <c r="DW6" s="219"/>
      <c r="DX6" s="220"/>
      <c r="DY6" s="220"/>
      <c r="DZ6" s="219"/>
      <c r="EA6" s="220"/>
      <c r="EB6" s="220"/>
      <c r="EC6" s="219"/>
      <c r="ED6" s="220"/>
      <c r="EE6" s="220"/>
      <c r="EF6" s="219"/>
      <c r="EG6" s="220"/>
      <c r="EH6" s="220"/>
      <c r="EI6" s="219"/>
      <c r="EJ6" s="220"/>
      <c r="EK6" s="220"/>
      <c r="EL6" s="219"/>
      <c r="EM6" s="220"/>
      <c r="EN6" s="220"/>
      <c r="EO6" s="219"/>
      <c r="EP6" s="220"/>
      <c r="EQ6" s="220"/>
      <c r="ER6" s="219"/>
      <c r="ES6" s="220"/>
      <c r="ET6" s="220"/>
      <c r="EU6" s="219"/>
      <c r="EV6" s="220"/>
      <c r="EW6" s="220"/>
      <c r="EX6" s="219"/>
      <c r="EY6" s="220"/>
      <c r="EZ6" s="220"/>
      <c r="FA6" s="219"/>
      <c r="FB6" s="220"/>
      <c r="FC6" s="220"/>
      <c r="FD6" s="219"/>
      <c r="FE6" s="220"/>
      <c r="FF6" s="220"/>
      <c r="FG6" s="219"/>
      <c r="FH6" s="220"/>
      <c r="FI6" s="220"/>
      <c r="FJ6" s="219"/>
      <c r="FK6" s="220"/>
      <c r="FL6" s="220"/>
      <c r="FM6" s="219"/>
      <c r="FN6" s="220"/>
      <c r="FO6" s="220"/>
      <c r="FP6" s="219"/>
      <c r="FQ6" s="220"/>
      <c r="FR6" s="220"/>
      <c r="FS6" s="219"/>
      <c r="FT6" s="220"/>
      <c r="FU6" s="220"/>
      <c r="FV6" s="219"/>
      <c r="FW6" s="220"/>
      <c r="FX6" s="220"/>
      <c r="FY6" s="219"/>
      <c r="FZ6" s="220"/>
      <c r="GA6" s="220"/>
      <c r="GB6" s="219"/>
      <c r="GC6" s="220"/>
      <c r="GD6" s="220"/>
      <c r="GE6" s="219"/>
      <c r="GF6" s="220"/>
      <c r="GG6" s="220"/>
      <c r="GH6" s="219"/>
      <c r="GI6" s="220"/>
      <c r="GJ6" s="220"/>
      <c r="GK6" s="219"/>
      <c r="GL6" s="220"/>
      <c r="GM6" s="220"/>
      <c r="GN6" s="219"/>
      <c r="GO6" s="220"/>
      <c r="GP6" s="220"/>
      <c r="GQ6" s="219"/>
      <c r="GR6" s="220"/>
      <c r="GS6" s="220"/>
      <c r="GT6" s="219"/>
      <c r="GU6" s="220"/>
      <c r="GV6" s="220"/>
      <c r="GW6" s="219"/>
      <c r="GX6" s="220"/>
      <c r="GY6" s="220"/>
      <c r="GZ6" s="219"/>
      <c r="HA6" s="220"/>
      <c r="HB6" s="220"/>
      <c r="HC6" s="219"/>
      <c r="HD6" s="220"/>
      <c r="HE6" s="220"/>
      <c r="HF6" s="219"/>
      <c r="HG6" s="220"/>
      <c r="HH6" s="220"/>
      <c r="HI6" s="219"/>
      <c r="HJ6" s="220"/>
      <c r="HK6" s="220"/>
      <c r="HL6" s="219"/>
      <c r="HM6" s="220"/>
      <c r="HN6" s="220"/>
      <c r="HO6" s="219"/>
      <c r="HP6" s="220"/>
      <c r="HQ6" s="220"/>
      <c r="HR6" s="219"/>
      <c r="HS6" s="220"/>
      <c r="HT6" s="220"/>
      <c r="HU6" s="219"/>
      <c r="HV6" s="220"/>
      <c r="HW6" s="220"/>
      <c r="HX6" s="219"/>
      <c r="HY6" s="220"/>
      <c r="HZ6" s="220"/>
      <c r="IA6" s="219"/>
      <c r="IB6" s="220"/>
      <c r="IC6" s="220"/>
      <c r="ID6" s="219"/>
      <c r="IE6" s="220"/>
      <c r="IF6" s="220"/>
      <c r="IG6" s="219"/>
      <c r="IH6" s="220"/>
      <c r="II6" s="220"/>
      <c r="IJ6" s="219"/>
      <c r="IK6" s="220"/>
      <c r="IL6" s="220"/>
      <c r="IM6" s="219"/>
      <c r="IN6" s="220"/>
      <c r="IO6" s="220"/>
      <c r="IP6" s="219"/>
      <c r="IQ6" s="220"/>
      <c r="IR6" s="220"/>
      <c r="IS6" s="219"/>
      <c r="IT6" s="220"/>
      <c r="IU6" s="220"/>
      <c r="IV6" s="219"/>
    </row>
    <row r="7" spans="1:256" s="208" customFormat="1" ht="6" customHeight="1" thickBot="1" x14ac:dyDescent="0.25">
      <c r="A7" s="217"/>
      <c r="B7" s="210"/>
      <c r="C7" s="216"/>
      <c r="D7" s="215"/>
      <c r="E7" s="210"/>
      <c r="F7" s="214"/>
      <c r="G7" s="213"/>
      <c r="I7" s="212"/>
      <c r="J7" s="211"/>
      <c r="L7" s="210"/>
      <c r="M7" s="209"/>
      <c r="N7" s="210"/>
      <c r="O7" s="210"/>
      <c r="P7" s="209"/>
      <c r="Q7" s="210"/>
      <c r="R7" s="210"/>
      <c r="S7" s="209"/>
      <c r="T7" s="210"/>
      <c r="U7" s="210"/>
      <c r="V7" s="209"/>
      <c r="W7" s="210"/>
      <c r="X7" s="210"/>
      <c r="Y7" s="209"/>
      <c r="Z7" s="210"/>
      <c r="AA7" s="210"/>
      <c r="AB7" s="209"/>
      <c r="AC7" s="210"/>
      <c r="AD7" s="210"/>
      <c r="AE7" s="209"/>
      <c r="AF7" s="210"/>
      <c r="AG7" s="210"/>
      <c r="AH7" s="209"/>
      <c r="AI7" s="210"/>
      <c r="AJ7" s="210"/>
      <c r="AK7" s="209"/>
      <c r="AL7" s="210"/>
      <c r="AM7" s="210"/>
      <c r="AN7" s="209"/>
      <c r="AO7" s="210"/>
      <c r="AP7" s="210"/>
      <c r="AQ7" s="209"/>
      <c r="AR7" s="210"/>
      <c r="AS7" s="210"/>
      <c r="AT7" s="209"/>
      <c r="AU7" s="210"/>
      <c r="AV7" s="210"/>
      <c r="AW7" s="209"/>
      <c r="AX7" s="210"/>
      <c r="AY7" s="210"/>
      <c r="AZ7" s="209"/>
      <c r="BA7" s="210"/>
      <c r="BB7" s="210"/>
      <c r="BC7" s="209"/>
      <c r="BD7" s="210"/>
      <c r="BE7" s="210"/>
      <c r="BF7" s="209"/>
      <c r="BG7" s="210"/>
      <c r="BH7" s="210"/>
      <c r="BI7" s="209"/>
      <c r="BJ7" s="210"/>
      <c r="BK7" s="210"/>
      <c r="BL7" s="209"/>
      <c r="BM7" s="210"/>
      <c r="BN7" s="210"/>
      <c r="BO7" s="209"/>
      <c r="BP7" s="210"/>
      <c r="BQ7" s="210"/>
      <c r="BR7" s="209"/>
      <c r="BS7" s="210"/>
      <c r="BT7" s="210"/>
      <c r="BU7" s="209"/>
      <c r="BV7" s="210"/>
      <c r="BW7" s="210"/>
      <c r="BX7" s="209"/>
      <c r="BY7" s="210"/>
      <c r="BZ7" s="210"/>
      <c r="CA7" s="209"/>
      <c r="CB7" s="210"/>
      <c r="CC7" s="210"/>
      <c r="CD7" s="209"/>
      <c r="CE7" s="210"/>
      <c r="CF7" s="210"/>
      <c r="CG7" s="209"/>
      <c r="CH7" s="210"/>
      <c r="CI7" s="210"/>
      <c r="CJ7" s="209"/>
      <c r="CK7" s="210"/>
      <c r="CL7" s="210"/>
      <c r="CM7" s="209"/>
      <c r="CN7" s="210"/>
      <c r="CO7" s="210"/>
      <c r="CP7" s="209"/>
      <c r="CQ7" s="210"/>
      <c r="CR7" s="210"/>
      <c r="CS7" s="209"/>
      <c r="CT7" s="210"/>
      <c r="CU7" s="210"/>
      <c r="CV7" s="209"/>
      <c r="CW7" s="210"/>
      <c r="CX7" s="210"/>
      <c r="CY7" s="209"/>
      <c r="CZ7" s="210"/>
      <c r="DA7" s="210"/>
      <c r="DB7" s="209"/>
      <c r="DC7" s="210"/>
      <c r="DD7" s="210"/>
      <c r="DE7" s="209"/>
      <c r="DF7" s="210"/>
      <c r="DG7" s="210"/>
      <c r="DH7" s="209"/>
      <c r="DI7" s="210"/>
      <c r="DJ7" s="210"/>
      <c r="DK7" s="209"/>
      <c r="DL7" s="210"/>
      <c r="DM7" s="210"/>
      <c r="DN7" s="209"/>
      <c r="DO7" s="210"/>
      <c r="DP7" s="210"/>
      <c r="DQ7" s="209"/>
      <c r="DR7" s="210"/>
      <c r="DS7" s="210"/>
      <c r="DT7" s="209"/>
      <c r="DU7" s="210"/>
      <c r="DV7" s="210"/>
      <c r="DW7" s="209"/>
      <c r="DX7" s="210"/>
      <c r="DY7" s="210"/>
      <c r="DZ7" s="209"/>
      <c r="EA7" s="210"/>
      <c r="EB7" s="210"/>
      <c r="EC7" s="209"/>
      <c r="ED7" s="210"/>
      <c r="EE7" s="210"/>
      <c r="EF7" s="209"/>
      <c r="EG7" s="210"/>
      <c r="EH7" s="210"/>
      <c r="EI7" s="209"/>
      <c r="EJ7" s="210"/>
      <c r="EK7" s="210"/>
      <c r="EL7" s="209"/>
      <c r="EM7" s="210"/>
      <c r="EN7" s="210"/>
      <c r="EO7" s="209"/>
      <c r="EP7" s="210"/>
      <c r="EQ7" s="210"/>
      <c r="ER7" s="209"/>
      <c r="ES7" s="210"/>
      <c r="ET7" s="210"/>
      <c r="EU7" s="209"/>
      <c r="EV7" s="210"/>
      <c r="EW7" s="210"/>
      <c r="EX7" s="209"/>
      <c r="EY7" s="210"/>
      <c r="EZ7" s="210"/>
      <c r="FA7" s="209"/>
      <c r="FB7" s="210"/>
      <c r="FC7" s="210"/>
      <c r="FD7" s="209"/>
      <c r="FE7" s="210"/>
      <c r="FF7" s="210"/>
      <c r="FG7" s="209"/>
      <c r="FH7" s="210"/>
      <c r="FI7" s="210"/>
      <c r="FJ7" s="209"/>
      <c r="FK7" s="210"/>
      <c r="FL7" s="210"/>
      <c r="FM7" s="209"/>
      <c r="FN7" s="210"/>
      <c r="FO7" s="210"/>
      <c r="FP7" s="209"/>
      <c r="FQ7" s="210"/>
      <c r="FR7" s="210"/>
      <c r="FS7" s="209"/>
      <c r="FT7" s="210"/>
      <c r="FU7" s="210"/>
      <c r="FV7" s="209"/>
      <c r="FW7" s="210"/>
      <c r="FX7" s="210"/>
      <c r="FY7" s="209"/>
      <c r="FZ7" s="210"/>
      <c r="GA7" s="210"/>
      <c r="GB7" s="209"/>
      <c r="GC7" s="210"/>
      <c r="GD7" s="210"/>
      <c r="GE7" s="209"/>
      <c r="GF7" s="210"/>
      <c r="GG7" s="210"/>
      <c r="GH7" s="209"/>
      <c r="GI7" s="210"/>
      <c r="GJ7" s="210"/>
      <c r="GK7" s="209"/>
      <c r="GL7" s="210"/>
      <c r="GM7" s="210"/>
      <c r="GN7" s="209"/>
      <c r="GO7" s="210"/>
      <c r="GP7" s="210"/>
      <c r="GQ7" s="209"/>
      <c r="GR7" s="210"/>
      <c r="GS7" s="210"/>
      <c r="GT7" s="209"/>
      <c r="GU7" s="210"/>
      <c r="GV7" s="210"/>
      <c r="GW7" s="209"/>
      <c r="GX7" s="210"/>
      <c r="GY7" s="210"/>
      <c r="GZ7" s="209"/>
      <c r="HA7" s="210"/>
      <c r="HB7" s="210"/>
      <c r="HC7" s="209"/>
      <c r="HD7" s="210"/>
      <c r="HE7" s="210"/>
      <c r="HF7" s="209"/>
      <c r="HG7" s="210"/>
      <c r="HH7" s="210"/>
      <c r="HI7" s="209"/>
      <c r="HJ7" s="210"/>
      <c r="HK7" s="210"/>
      <c r="HL7" s="209"/>
      <c r="HM7" s="210"/>
      <c r="HN7" s="210"/>
      <c r="HO7" s="209"/>
      <c r="HP7" s="210"/>
      <c r="HQ7" s="210"/>
      <c r="HR7" s="209"/>
      <c r="HS7" s="210"/>
      <c r="HT7" s="210"/>
      <c r="HU7" s="209"/>
      <c r="HV7" s="210"/>
      <c r="HW7" s="210"/>
      <c r="HX7" s="209"/>
      <c r="HY7" s="210"/>
      <c r="HZ7" s="210"/>
      <c r="IA7" s="209"/>
      <c r="IB7" s="210"/>
      <c r="IC7" s="210"/>
      <c r="ID7" s="209"/>
      <c r="IE7" s="210"/>
      <c r="IF7" s="210"/>
      <c r="IG7" s="209"/>
      <c r="IH7" s="210"/>
      <c r="II7" s="210"/>
      <c r="IJ7" s="209"/>
      <c r="IK7" s="210"/>
      <c r="IL7" s="210"/>
      <c r="IM7" s="209"/>
      <c r="IN7" s="210"/>
      <c r="IO7" s="210"/>
      <c r="IP7" s="209"/>
      <c r="IQ7" s="210"/>
      <c r="IR7" s="210"/>
      <c r="IS7" s="209"/>
      <c r="IT7" s="210"/>
      <c r="IU7" s="210"/>
      <c r="IV7" s="209"/>
    </row>
    <row r="8" spans="1:256" s="204" customFormat="1" ht="12" customHeight="1" thickBot="1" x14ac:dyDescent="0.25">
      <c r="A8" s="207"/>
      <c r="B8" s="205"/>
      <c r="C8" s="205"/>
      <c r="D8" s="205"/>
      <c r="E8" s="205"/>
      <c r="F8" s="205"/>
      <c r="G8" s="206"/>
      <c r="H8" s="205" t="s">
        <v>157</v>
      </c>
      <c r="I8" s="205"/>
      <c r="J8" s="205"/>
      <c r="K8" s="205"/>
      <c r="L8" s="205"/>
      <c r="M8" s="205"/>
      <c r="N8" s="205"/>
      <c r="O8" s="205"/>
      <c r="P8" s="205"/>
      <c r="Q8" s="205"/>
      <c r="R8" s="205"/>
      <c r="S8" s="205"/>
      <c r="T8" s="205"/>
      <c r="U8" s="205"/>
      <c r="V8" s="205"/>
      <c r="W8" s="205" t="s">
        <v>157</v>
      </c>
      <c r="X8" s="205"/>
      <c r="Y8" s="205"/>
      <c r="Z8" s="205"/>
      <c r="AA8" s="205"/>
      <c r="AB8" s="205"/>
      <c r="AC8" s="205"/>
      <c r="AD8" s="205"/>
      <c r="AE8" s="205"/>
      <c r="AF8" s="205"/>
      <c r="AG8" s="205"/>
      <c r="AH8" s="205"/>
      <c r="AI8" s="205"/>
      <c r="AJ8" s="205"/>
      <c r="AK8" s="205"/>
      <c r="AL8" s="205" t="s">
        <v>157</v>
      </c>
      <c r="AM8" s="205"/>
      <c r="AN8" s="205"/>
      <c r="AO8" s="205"/>
      <c r="AP8" s="205"/>
      <c r="AQ8" s="205"/>
      <c r="AR8" s="205"/>
      <c r="AS8" s="205"/>
      <c r="AT8" s="205"/>
      <c r="AU8" s="205"/>
      <c r="AV8" s="205"/>
      <c r="AW8" s="205"/>
      <c r="AX8" s="205"/>
      <c r="AY8" s="205"/>
      <c r="AZ8" s="205"/>
      <c r="BA8" s="205" t="s">
        <v>157</v>
      </c>
      <c r="BB8" s="205"/>
      <c r="BC8" s="205"/>
      <c r="BD8" s="205"/>
      <c r="BE8" s="205"/>
      <c r="BF8" s="205"/>
      <c r="BG8" s="205"/>
      <c r="BH8" s="205"/>
      <c r="BI8" s="205"/>
      <c r="BJ8" s="205"/>
      <c r="BK8" s="205"/>
      <c r="BL8" s="205"/>
      <c r="BM8" s="205"/>
      <c r="BN8" s="205"/>
      <c r="BO8" s="205"/>
      <c r="BP8" s="205" t="s">
        <v>157</v>
      </c>
      <c r="BQ8" s="205"/>
      <c r="BR8" s="205"/>
      <c r="BS8" s="205"/>
      <c r="BT8" s="205"/>
      <c r="BU8" s="205"/>
      <c r="BV8" s="205"/>
      <c r="BW8" s="205"/>
      <c r="BX8" s="205"/>
      <c r="BY8" s="205"/>
      <c r="BZ8" s="205"/>
      <c r="CA8" s="205"/>
      <c r="CB8" s="205"/>
      <c r="CC8" s="205"/>
      <c r="CD8" s="205"/>
      <c r="CE8" s="205" t="s">
        <v>157</v>
      </c>
      <c r="CF8" s="205"/>
      <c r="CG8" s="205"/>
      <c r="CH8" s="205"/>
      <c r="CI8" s="205"/>
      <c r="CJ8" s="205"/>
      <c r="CK8" s="205"/>
      <c r="CL8" s="205"/>
      <c r="CM8" s="205"/>
      <c r="CN8" s="205"/>
      <c r="CO8" s="205"/>
      <c r="CP8" s="205"/>
      <c r="CQ8" s="205"/>
      <c r="CR8" s="205"/>
      <c r="CS8" s="205"/>
      <c r="CT8" s="205" t="s">
        <v>157</v>
      </c>
      <c r="CU8" s="205"/>
      <c r="CV8" s="205"/>
      <c r="CW8" s="205"/>
      <c r="CX8" s="205"/>
      <c r="CY8" s="205"/>
      <c r="CZ8" s="205"/>
      <c r="DA8" s="205"/>
      <c r="DB8" s="205"/>
      <c r="DC8" s="205"/>
      <c r="DD8" s="205"/>
      <c r="DE8" s="205"/>
      <c r="DF8" s="205"/>
      <c r="DG8" s="205"/>
      <c r="DH8" s="205"/>
      <c r="DI8" s="205" t="s">
        <v>157</v>
      </c>
      <c r="DJ8" s="205"/>
      <c r="DK8" s="205"/>
      <c r="DL8" s="205"/>
      <c r="DM8" s="205"/>
      <c r="DN8" s="205"/>
      <c r="DO8" s="205"/>
      <c r="DP8" s="205"/>
      <c r="DQ8" s="205"/>
      <c r="DR8" s="205"/>
      <c r="DS8" s="205"/>
      <c r="DT8" s="205"/>
      <c r="DU8" s="205"/>
      <c r="DV8" s="205"/>
      <c r="DW8" s="205"/>
      <c r="DX8" s="205" t="s">
        <v>157</v>
      </c>
      <c r="DY8" s="205"/>
      <c r="DZ8" s="205"/>
      <c r="EA8" s="205"/>
      <c r="EB8" s="205"/>
      <c r="EC8" s="205"/>
      <c r="ED8" s="205"/>
      <c r="EE8" s="205"/>
      <c r="EF8" s="205"/>
      <c r="EG8" s="205"/>
      <c r="EH8" s="205"/>
      <c r="EI8" s="205"/>
      <c r="EJ8" s="205"/>
      <c r="EK8" s="205"/>
      <c r="EL8" s="205"/>
      <c r="EM8" s="205" t="s">
        <v>157</v>
      </c>
      <c r="EN8" s="205"/>
      <c r="EO8" s="205"/>
      <c r="EP8" s="205"/>
      <c r="EQ8" s="205"/>
      <c r="ER8" s="205"/>
      <c r="ES8" s="205"/>
      <c r="ET8" s="205"/>
      <c r="EU8" s="205"/>
      <c r="EV8" s="205"/>
      <c r="EW8" s="205"/>
      <c r="EX8" s="205"/>
      <c r="EY8" s="205"/>
      <c r="EZ8" s="205"/>
      <c r="FA8" s="205"/>
      <c r="FB8" s="205" t="s">
        <v>157</v>
      </c>
      <c r="FC8" s="205"/>
      <c r="FD8" s="205"/>
      <c r="FE8" s="205"/>
      <c r="FF8" s="205"/>
      <c r="FG8" s="205"/>
      <c r="FH8" s="205"/>
      <c r="FI8" s="205"/>
      <c r="FJ8" s="205"/>
      <c r="FK8" s="205"/>
      <c r="FL8" s="205"/>
      <c r="FM8" s="205"/>
      <c r="FN8" s="205"/>
      <c r="FO8" s="205"/>
      <c r="FP8" s="205"/>
      <c r="FQ8" s="205" t="s">
        <v>157</v>
      </c>
      <c r="FR8" s="205"/>
      <c r="FS8" s="205"/>
      <c r="FT8" s="205"/>
      <c r="FU8" s="205"/>
      <c r="FV8" s="205"/>
      <c r="FW8" s="205"/>
      <c r="FX8" s="205"/>
      <c r="FY8" s="205"/>
      <c r="FZ8" s="205"/>
      <c r="GA8" s="205"/>
      <c r="GB8" s="205"/>
      <c r="GC8" s="205"/>
      <c r="GD8" s="205"/>
      <c r="GE8" s="205"/>
      <c r="GF8" s="205" t="s">
        <v>157</v>
      </c>
      <c r="GG8" s="205"/>
      <c r="GH8" s="205"/>
      <c r="GI8" s="205"/>
      <c r="GJ8" s="205"/>
      <c r="GK8" s="205"/>
      <c r="GL8" s="205"/>
      <c r="GM8" s="205"/>
      <c r="GN8" s="205"/>
      <c r="GO8" s="205"/>
      <c r="GP8" s="205"/>
      <c r="GQ8" s="205"/>
      <c r="GR8" s="205"/>
      <c r="GS8" s="205"/>
      <c r="GT8" s="205"/>
      <c r="GU8" s="205" t="s">
        <v>157</v>
      </c>
      <c r="GV8" s="205"/>
      <c r="GW8" s="205"/>
      <c r="GX8" s="205"/>
      <c r="GY8" s="205"/>
      <c r="GZ8" s="205"/>
      <c r="HA8" s="205"/>
      <c r="HB8" s="205"/>
      <c r="HC8" s="205"/>
      <c r="HD8" s="205"/>
      <c r="HE8" s="205"/>
      <c r="HF8" s="205"/>
      <c r="HG8" s="205"/>
      <c r="HH8" s="205"/>
      <c r="HI8" s="205"/>
      <c r="HJ8" s="205" t="s">
        <v>157</v>
      </c>
      <c r="HK8" s="205"/>
      <c r="HL8" s="205"/>
      <c r="HM8" s="205"/>
      <c r="HN8" s="205"/>
      <c r="HO8" s="205"/>
      <c r="HP8" s="205"/>
      <c r="HQ8" s="205"/>
      <c r="HR8" s="205"/>
      <c r="HS8" s="205"/>
      <c r="HT8" s="205"/>
      <c r="HU8" s="205"/>
      <c r="HV8" s="205"/>
      <c r="HW8" s="205"/>
      <c r="HX8" s="205"/>
      <c r="HY8" s="205" t="s">
        <v>157</v>
      </c>
      <c r="HZ8" s="205"/>
      <c r="IA8" s="205"/>
      <c r="IB8" s="205"/>
      <c r="IC8" s="205"/>
      <c r="ID8" s="205"/>
      <c r="IE8" s="205"/>
      <c r="IF8" s="205"/>
      <c r="IG8" s="205"/>
      <c r="IH8" s="205"/>
      <c r="II8" s="205"/>
      <c r="IJ8" s="205"/>
      <c r="IK8" s="205"/>
      <c r="IL8" s="205"/>
      <c r="IM8" s="205"/>
      <c r="IN8" s="205"/>
      <c r="IO8" s="205"/>
      <c r="IP8" s="205"/>
      <c r="IQ8" s="205"/>
      <c r="IR8" s="205"/>
      <c r="IS8" s="205"/>
      <c r="IT8" s="205"/>
      <c r="IU8" s="205"/>
      <c r="IV8" s="205"/>
    </row>
    <row r="9" spans="1:256" ht="6" customHeight="1" x14ac:dyDescent="0.2"/>
    <row r="10" spans="1:256" s="202" customFormat="1" ht="12" customHeight="1" x14ac:dyDescent="0.25">
      <c r="A10" s="203"/>
      <c r="B10" s="392" t="s">
        <v>44</v>
      </c>
      <c r="C10" s="392" t="s">
        <v>156</v>
      </c>
      <c r="D10" s="392" t="s">
        <v>155</v>
      </c>
      <c r="E10" s="391" t="s">
        <v>154</v>
      </c>
      <c r="F10" s="391"/>
      <c r="G10" s="391"/>
      <c r="H10" s="391" t="s">
        <v>153</v>
      </c>
      <c r="I10" s="391"/>
      <c r="J10" s="391"/>
      <c r="K10" s="391" t="s">
        <v>152</v>
      </c>
      <c r="L10" s="391"/>
      <c r="M10" s="391"/>
      <c r="N10" s="391" t="s">
        <v>151</v>
      </c>
      <c r="O10" s="391"/>
      <c r="P10" s="391"/>
      <c r="Q10" s="391" t="s">
        <v>150</v>
      </c>
      <c r="R10" s="391"/>
      <c r="S10" s="391"/>
      <c r="T10" s="391" t="s">
        <v>149</v>
      </c>
      <c r="U10" s="391"/>
      <c r="V10" s="391"/>
      <c r="W10" s="391" t="s">
        <v>148</v>
      </c>
      <c r="X10" s="391"/>
      <c r="Y10" s="391"/>
      <c r="Z10" s="391" t="s">
        <v>147</v>
      </c>
      <c r="AA10" s="391"/>
      <c r="AB10" s="391"/>
      <c r="AC10" s="391" t="s">
        <v>146</v>
      </c>
      <c r="AD10" s="391"/>
      <c r="AE10" s="391"/>
      <c r="AF10" s="391" t="s">
        <v>145</v>
      </c>
      <c r="AG10" s="391"/>
      <c r="AH10" s="391"/>
      <c r="AI10" s="391" t="s">
        <v>144</v>
      </c>
      <c r="AJ10" s="391"/>
      <c r="AK10" s="391"/>
      <c r="AL10" s="391" t="s">
        <v>143</v>
      </c>
      <c r="AM10" s="391"/>
      <c r="AN10" s="391"/>
      <c r="AO10" s="391" t="s">
        <v>142</v>
      </c>
      <c r="AP10" s="391"/>
      <c r="AQ10" s="391"/>
      <c r="AR10" s="391" t="s">
        <v>141</v>
      </c>
      <c r="AS10" s="391"/>
      <c r="AT10" s="391"/>
      <c r="AU10" s="391" t="s">
        <v>140</v>
      </c>
      <c r="AV10" s="391"/>
      <c r="AW10" s="391"/>
      <c r="AX10" s="391" t="s">
        <v>139</v>
      </c>
      <c r="AY10" s="391"/>
      <c r="AZ10" s="391"/>
      <c r="BA10" s="391" t="s">
        <v>138</v>
      </c>
      <c r="BB10" s="391"/>
      <c r="BC10" s="391"/>
      <c r="BD10" s="391" t="s">
        <v>137</v>
      </c>
      <c r="BE10" s="391"/>
      <c r="BF10" s="391"/>
      <c r="BG10" s="391" t="s">
        <v>136</v>
      </c>
      <c r="BH10" s="391"/>
      <c r="BI10" s="391"/>
      <c r="BJ10" s="391" t="s">
        <v>135</v>
      </c>
      <c r="BK10" s="391"/>
      <c r="BL10" s="391"/>
      <c r="BM10" s="391" t="s">
        <v>134</v>
      </c>
      <c r="BN10" s="391"/>
      <c r="BO10" s="391"/>
      <c r="BP10" s="391" t="s">
        <v>133</v>
      </c>
      <c r="BQ10" s="391"/>
      <c r="BR10" s="391"/>
      <c r="BS10" s="391" t="s">
        <v>132</v>
      </c>
      <c r="BT10" s="391"/>
      <c r="BU10" s="391"/>
      <c r="BV10" s="391" t="s">
        <v>131</v>
      </c>
      <c r="BW10" s="391"/>
      <c r="BX10" s="391"/>
      <c r="BY10" s="391" t="s">
        <v>130</v>
      </c>
      <c r="BZ10" s="391"/>
      <c r="CA10" s="391"/>
      <c r="CB10" s="391" t="s">
        <v>129</v>
      </c>
      <c r="CC10" s="391"/>
      <c r="CD10" s="391"/>
      <c r="CE10" s="391" t="s">
        <v>128</v>
      </c>
      <c r="CF10" s="391"/>
      <c r="CG10" s="391"/>
      <c r="CH10" s="391" t="s">
        <v>127</v>
      </c>
      <c r="CI10" s="391"/>
      <c r="CJ10" s="391"/>
      <c r="CK10" s="391" t="s">
        <v>126</v>
      </c>
      <c r="CL10" s="391"/>
      <c r="CM10" s="391"/>
      <c r="CN10" s="391" t="s">
        <v>125</v>
      </c>
      <c r="CO10" s="391"/>
      <c r="CP10" s="391"/>
      <c r="CQ10" s="391" t="s">
        <v>124</v>
      </c>
      <c r="CR10" s="391"/>
      <c r="CS10" s="391"/>
      <c r="CT10" s="391" t="s">
        <v>123</v>
      </c>
      <c r="CU10" s="391"/>
      <c r="CV10" s="391"/>
      <c r="CW10" s="391" t="s">
        <v>122</v>
      </c>
      <c r="CX10" s="391"/>
      <c r="CY10" s="391"/>
      <c r="CZ10" s="391" t="s">
        <v>121</v>
      </c>
      <c r="DA10" s="391"/>
      <c r="DB10" s="391"/>
      <c r="DC10" s="391" t="s">
        <v>120</v>
      </c>
      <c r="DD10" s="391"/>
      <c r="DE10" s="391"/>
      <c r="DF10" s="391" t="s">
        <v>119</v>
      </c>
      <c r="DG10" s="391"/>
      <c r="DH10" s="391"/>
      <c r="DI10" s="391" t="s">
        <v>118</v>
      </c>
      <c r="DJ10" s="391"/>
      <c r="DK10" s="391"/>
      <c r="DL10" s="391" t="s">
        <v>117</v>
      </c>
      <c r="DM10" s="391"/>
      <c r="DN10" s="391"/>
      <c r="DO10" s="391" t="s">
        <v>116</v>
      </c>
      <c r="DP10" s="391"/>
      <c r="DQ10" s="391"/>
      <c r="DR10" s="391" t="s">
        <v>115</v>
      </c>
      <c r="DS10" s="391"/>
      <c r="DT10" s="391"/>
      <c r="DU10" s="391" t="s">
        <v>114</v>
      </c>
      <c r="DV10" s="391"/>
      <c r="DW10" s="391"/>
      <c r="DX10" s="391" t="s">
        <v>113</v>
      </c>
      <c r="DY10" s="391"/>
      <c r="DZ10" s="391"/>
      <c r="EA10" s="391" t="s">
        <v>112</v>
      </c>
      <c r="EB10" s="391"/>
      <c r="EC10" s="391"/>
      <c r="ED10" s="391" t="s">
        <v>111</v>
      </c>
      <c r="EE10" s="391"/>
      <c r="EF10" s="391"/>
      <c r="EG10" s="391" t="s">
        <v>110</v>
      </c>
      <c r="EH10" s="391"/>
      <c r="EI10" s="391"/>
      <c r="EJ10" s="391" t="s">
        <v>109</v>
      </c>
      <c r="EK10" s="391"/>
      <c r="EL10" s="391"/>
      <c r="EM10" s="391" t="s">
        <v>108</v>
      </c>
      <c r="EN10" s="391"/>
      <c r="EO10" s="391"/>
      <c r="EP10" s="391" t="s">
        <v>107</v>
      </c>
      <c r="EQ10" s="391"/>
      <c r="ER10" s="391"/>
      <c r="ES10" s="391" t="s">
        <v>106</v>
      </c>
      <c r="ET10" s="391"/>
      <c r="EU10" s="391"/>
      <c r="EV10" s="391" t="s">
        <v>105</v>
      </c>
      <c r="EW10" s="391"/>
      <c r="EX10" s="391"/>
      <c r="EY10" s="391" t="s">
        <v>104</v>
      </c>
      <c r="EZ10" s="391"/>
      <c r="FA10" s="391"/>
      <c r="FB10" s="391" t="s">
        <v>103</v>
      </c>
      <c r="FC10" s="391"/>
      <c r="FD10" s="391"/>
      <c r="FE10" s="391" t="s">
        <v>102</v>
      </c>
      <c r="FF10" s="391"/>
      <c r="FG10" s="391"/>
      <c r="FH10" s="391" t="s">
        <v>101</v>
      </c>
      <c r="FI10" s="391"/>
      <c r="FJ10" s="391"/>
      <c r="FK10" s="391" t="s">
        <v>100</v>
      </c>
      <c r="FL10" s="391"/>
      <c r="FM10" s="391"/>
      <c r="FN10" s="391" t="s">
        <v>99</v>
      </c>
      <c r="FO10" s="391"/>
      <c r="FP10" s="391"/>
      <c r="FQ10" s="391" t="s">
        <v>98</v>
      </c>
      <c r="FR10" s="391"/>
      <c r="FS10" s="391"/>
      <c r="FT10" s="391" t="s">
        <v>97</v>
      </c>
      <c r="FU10" s="391"/>
      <c r="FV10" s="391"/>
      <c r="FW10" s="391" t="s">
        <v>96</v>
      </c>
      <c r="FX10" s="391"/>
      <c r="FY10" s="391"/>
      <c r="FZ10" s="391" t="s">
        <v>95</v>
      </c>
      <c r="GA10" s="391"/>
      <c r="GB10" s="391"/>
      <c r="GC10" s="391" t="s">
        <v>94</v>
      </c>
      <c r="GD10" s="391"/>
      <c r="GE10" s="391"/>
      <c r="GF10" s="391" t="s">
        <v>93</v>
      </c>
      <c r="GG10" s="391"/>
      <c r="GH10" s="391"/>
      <c r="GI10" s="391" t="s">
        <v>92</v>
      </c>
      <c r="GJ10" s="391"/>
      <c r="GK10" s="391"/>
      <c r="GL10" s="391" t="s">
        <v>91</v>
      </c>
      <c r="GM10" s="391"/>
      <c r="GN10" s="391"/>
      <c r="GO10" s="391" t="s">
        <v>90</v>
      </c>
      <c r="GP10" s="391"/>
      <c r="GQ10" s="391"/>
      <c r="GR10" s="391" t="s">
        <v>89</v>
      </c>
      <c r="GS10" s="391"/>
      <c r="GT10" s="391"/>
      <c r="GU10" s="391" t="s">
        <v>88</v>
      </c>
      <c r="GV10" s="391"/>
      <c r="GW10" s="391"/>
      <c r="GX10" s="391" t="s">
        <v>87</v>
      </c>
      <c r="GY10" s="391"/>
      <c r="GZ10" s="391"/>
      <c r="HA10" s="391" t="s">
        <v>86</v>
      </c>
      <c r="HB10" s="391"/>
      <c r="HC10" s="391"/>
      <c r="HD10" s="391" t="s">
        <v>85</v>
      </c>
      <c r="HE10" s="391"/>
      <c r="HF10" s="391"/>
      <c r="HG10" s="391" t="s">
        <v>84</v>
      </c>
      <c r="HH10" s="391"/>
      <c r="HI10" s="391"/>
      <c r="HJ10" s="391" t="s">
        <v>83</v>
      </c>
      <c r="HK10" s="391"/>
      <c r="HL10" s="391"/>
      <c r="HM10" s="391" t="s">
        <v>82</v>
      </c>
      <c r="HN10" s="391"/>
      <c r="HO10" s="391"/>
      <c r="HP10" s="391" t="s">
        <v>81</v>
      </c>
      <c r="HQ10" s="391"/>
      <c r="HR10" s="391"/>
      <c r="HS10" s="391" t="s">
        <v>80</v>
      </c>
      <c r="HT10" s="391"/>
      <c r="HU10" s="391"/>
      <c r="HV10" s="391" t="s">
        <v>79</v>
      </c>
      <c r="HW10" s="391"/>
      <c r="HX10" s="391"/>
      <c r="HY10" s="391" t="s">
        <v>78</v>
      </c>
      <c r="HZ10" s="391"/>
      <c r="IA10" s="391"/>
      <c r="IB10" s="391" t="s">
        <v>77</v>
      </c>
      <c r="IC10" s="391"/>
      <c r="ID10" s="391"/>
      <c r="IE10" s="391" t="s">
        <v>76</v>
      </c>
      <c r="IF10" s="391"/>
      <c r="IG10" s="391"/>
      <c r="IH10" s="391" t="s">
        <v>75</v>
      </c>
      <c r="II10" s="391"/>
      <c r="IJ10" s="391"/>
      <c r="IK10" s="391" t="s">
        <v>74</v>
      </c>
      <c r="IL10" s="391"/>
      <c r="IM10" s="391"/>
      <c r="IN10" s="391" t="s">
        <v>73</v>
      </c>
      <c r="IO10" s="391"/>
      <c r="IP10" s="391"/>
      <c r="IQ10" s="391" t="s">
        <v>72</v>
      </c>
      <c r="IR10" s="391"/>
      <c r="IS10" s="391"/>
      <c r="IT10" s="391" t="s">
        <v>71</v>
      </c>
      <c r="IU10" s="391"/>
      <c r="IV10" s="391"/>
    </row>
    <row r="11" spans="1:256" s="196" customFormat="1" ht="12" customHeight="1" x14ac:dyDescent="0.2">
      <c r="A11" s="201" t="s">
        <v>70</v>
      </c>
      <c r="B11" s="393"/>
      <c r="C11" s="393"/>
      <c r="D11" s="393"/>
      <c r="E11" s="200" t="s">
        <v>48</v>
      </c>
      <c r="F11" s="198" t="s">
        <v>69</v>
      </c>
      <c r="G11" s="199" t="s">
        <v>68</v>
      </c>
      <c r="H11" s="198" t="s">
        <v>48</v>
      </c>
      <c r="I11" s="198" t="s">
        <v>69</v>
      </c>
      <c r="J11" s="197" t="s">
        <v>68</v>
      </c>
      <c r="K11" s="198" t="s">
        <v>48</v>
      </c>
      <c r="L11" s="198" t="s">
        <v>69</v>
      </c>
      <c r="M11" s="197" t="s">
        <v>68</v>
      </c>
      <c r="N11" s="198" t="s">
        <v>48</v>
      </c>
      <c r="O11" s="198" t="s">
        <v>69</v>
      </c>
      <c r="P11" s="197" t="s">
        <v>68</v>
      </c>
      <c r="Q11" s="198" t="s">
        <v>48</v>
      </c>
      <c r="R11" s="198" t="s">
        <v>69</v>
      </c>
      <c r="S11" s="197" t="s">
        <v>68</v>
      </c>
      <c r="T11" s="198" t="s">
        <v>48</v>
      </c>
      <c r="U11" s="198" t="s">
        <v>69</v>
      </c>
      <c r="V11" s="197" t="s">
        <v>68</v>
      </c>
      <c r="W11" s="198" t="s">
        <v>48</v>
      </c>
      <c r="X11" s="198" t="s">
        <v>69</v>
      </c>
      <c r="Y11" s="197" t="s">
        <v>68</v>
      </c>
      <c r="Z11" s="198" t="s">
        <v>48</v>
      </c>
      <c r="AA11" s="198" t="s">
        <v>69</v>
      </c>
      <c r="AB11" s="197" t="s">
        <v>68</v>
      </c>
      <c r="AC11" s="198" t="s">
        <v>48</v>
      </c>
      <c r="AD11" s="198" t="s">
        <v>69</v>
      </c>
      <c r="AE11" s="197" t="s">
        <v>68</v>
      </c>
      <c r="AF11" s="198" t="s">
        <v>48</v>
      </c>
      <c r="AG11" s="198" t="s">
        <v>69</v>
      </c>
      <c r="AH11" s="197" t="s">
        <v>68</v>
      </c>
      <c r="AI11" s="198" t="s">
        <v>48</v>
      </c>
      <c r="AJ11" s="198" t="s">
        <v>69</v>
      </c>
      <c r="AK11" s="197" t="s">
        <v>68</v>
      </c>
      <c r="AL11" s="198" t="s">
        <v>48</v>
      </c>
      <c r="AM11" s="198" t="s">
        <v>69</v>
      </c>
      <c r="AN11" s="197" t="s">
        <v>68</v>
      </c>
      <c r="AO11" s="198" t="s">
        <v>48</v>
      </c>
      <c r="AP11" s="198" t="s">
        <v>69</v>
      </c>
      <c r="AQ11" s="197" t="s">
        <v>68</v>
      </c>
      <c r="AR11" s="198" t="s">
        <v>48</v>
      </c>
      <c r="AS11" s="198" t="s">
        <v>69</v>
      </c>
      <c r="AT11" s="197" t="s">
        <v>68</v>
      </c>
      <c r="AU11" s="198" t="s">
        <v>48</v>
      </c>
      <c r="AV11" s="198" t="s">
        <v>69</v>
      </c>
      <c r="AW11" s="197" t="s">
        <v>68</v>
      </c>
      <c r="AX11" s="198" t="s">
        <v>48</v>
      </c>
      <c r="AY11" s="198" t="s">
        <v>69</v>
      </c>
      <c r="AZ11" s="197" t="s">
        <v>68</v>
      </c>
      <c r="BA11" s="198" t="s">
        <v>48</v>
      </c>
      <c r="BB11" s="198" t="s">
        <v>69</v>
      </c>
      <c r="BC11" s="197" t="s">
        <v>68</v>
      </c>
      <c r="BD11" s="198" t="s">
        <v>48</v>
      </c>
      <c r="BE11" s="198" t="s">
        <v>69</v>
      </c>
      <c r="BF11" s="197" t="s">
        <v>68</v>
      </c>
      <c r="BG11" s="198" t="s">
        <v>48</v>
      </c>
      <c r="BH11" s="198" t="s">
        <v>69</v>
      </c>
      <c r="BI11" s="197" t="s">
        <v>68</v>
      </c>
      <c r="BJ11" s="198" t="s">
        <v>48</v>
      </c>
      <c r="BK11" s="198" t="s">
        <v>69</v>
      </c>
      <c r="BL11" s="197" t="s">
        <v>68</v>
      </c>
      <c r="BM11" s="198" t="s">
        <v>48</v>
      </c>
      <c r="BN11" s="198" t="s">
        <v>69</v>
      </c>
      <c r="BO11" s="197" t="s">
        <v>68</v>
      </c>
      <c r="BP11" s="198" t="s">
        <v>48</v>
      </c>
      <c r="BQ11" s="198" t="s">
        <v>69</v>
      </c>
      <c r="BR11" s="197" t="s">
        <v>68</v>
      </c>
      <c r="BS11" s="198" t="s">
        <v>48</v>
      </c>
      <c r="BT11" s="198" t="s">
        <v>69</v>
      </c>
      <c r="BU11" s="197" t="s">
        <v>68</v>
      </c>
      <c r="BV11" s="198" t="s">
        <v>48</v>
      </c>
      <c r="BW11" s="198" t="s">
        <v>69</v>
      </c>
      <c r="BX11" s="197" t="s">
        <v>68</v>
      </c>
      <c r="BY11" s="198" t="s">
        <v>48</v>
      </c>
      <c r="BZ11" s="198" t="s">
        <v>69</v>
      </c>
      <c r="CA11" s="197" t="s">
        <v>68</v>
      </c>
      <c r="CB11" s="198" t="s">
        <v>48</v>
      </c>
      <c r="CC11" s="198" t="s">
        <v>69</v>
      </c>
      <c r="CD11" s="197" t="s">
        <v>68</v>
      </c>
      <c r="CE11" s="198" t="s">
        <v>48</v>
      </c>
      <c r="CF11" s="198" t="s">
        <v>69</v>
      </c>
      <c r="CG11" s="197" t="s">
        <v>68</v>
      </c>
      <c r="CH11" s="198" t="s">
        <v>48</v>
      </c>
      <c r="CI11" s="198" t="s">
        <v>69</v>
      </c>
      <c r="CJ11" s="197" t="s">
        <v>68</v>
      </c>
      <c r="CK11" s="198" t="s">
        <v>48</v>
      </c>
      <c r="CL11" s="198" t="s">
        <v>69</v>
      </c>
      <c r="CM11" s="197" t="s">
        <v>68</v>
      </c>
      <c r="CN11" s="198" t="s">
        <v>48</v>
      </c>
      <c r="CO11" s="198" t="s">
        <v>69</v>
      </c>
      <c r="CP11" s="197" t="s">
        <v>68</v>
      </c>
      <c r="CQ11" s="198" t="s">
        <v>48</v>
      </c>
      <c r="CR11" s="198" t="s">
        <v>69</v>
      </c>
      <c r="CS11" s="197" t="s">
        <v>68</v>
      </c>
      <c r="CT11" s="198" t="s">
        <v>48</v>
      </c>
      <c r="CU11" s="198" t="s">
        <v>69</v>
      </c>
      <c r="CV11" s="197" t="s">
        <v>68</v>
      </c>
      <c r="CW11" s="198" t="s">
        <v>48</v>
      </c>
      <c r="CX11" s="198" t="s">
        <v>69</v>
      </c>
      <c r="CY11" s="197" t="s">
        <v>68</v>
      </c>
      <c r="CZ11" s="198" t="s">
        <v>48</v>
      </c>
      <c r="DA11" s="198" t="s">
        <v>69</v>
      </c>
      <c r="DB11" s="197" t="s">
        <v>68</v>
      </c>
      <c r="DC11" s="198" t="s">
        <v>48</v>
      </c>
      <c r="DD11" s="198" t="s">
        <v>69</v>
      </c>
      <c r="DE11" s="197" t="s">
        <v>68</v>
      </c>
      <c r="DF11" s="198" t="s">
        <v>48</v>
      </c>
      <c r="DG11" s="198" t="s">
        <v>69</v>
      </c>
      <c r="DH11" s="197" t="s">
        <v>68</v>
      </c>
      <c r="DI11" s="198" t="s">
        <v>48</v>
      </c>
      <c r="DJ11" s="198" t="s">
        <v>69</v>
      </c>
      <c r="DK11" s="197" t="s">
        <v>68</v>
      </c>
      <c r="DL11" s="198" t="s">
        <v>48</v>
      </c>
      <c r="DM11" s="198" t="s">
        <v>69</v>
      </c>
      <c r="DN11" s="197" t="s">
        <v>68</v>
      </c>
      <c r="DO11" s="198" t="s">
        <v>48</v>
      </c>
      <c r="DP11" s="198" t="s">
        <v>69</v>
      </c>
      <c r="DQ11" s="197" t="s">
        <v>68</v>
      </c>
      <c r="DR11" s="198" t="s">
        <v>48</v>
      </c>
      <c r="DS11" s="198" t="s">
        <v>69</v>
      </c>
      <c r="DT11" s="197" t="s">
        <v>68</v>
      </c>
      <c r="DU11" s="198" t="s">
        <v>48</v>
      </c>
      <c r="DV11" s="198" t="s">
        <v>69</v>
      </c>
      <c r="DW11" s="197" t="s">
        <v>68</v>
      </c>
      <c r="DX11" s="198" t="s">
        <v>48</v>
      </c>
      <c r="DY11" s="198" t="s">
        <v>69</v>
      </c>
      <c r="DZ11" s="197" t="s">
        <v>68</v>
      </c>
      <c r="EA11" s="198" t="s">
        <v>48</v>
      </c>
      <c r="EB11" s="198" t="s">
        <v>69</v>
      </c>
      <c r="EC11" s="197" t="s">
        <v>68</v>
      </c>
      <c r="ED11" s="198" t="s">
        <v>48</v>
      </c>
      <c r="EE11" s="198" t="s">
        <v>69</v>
      </c>
      <c r="EF11" s="197" t="s">
        <v>68</v>
      </c>
      <c r="EG11" s="198" t="s">
        <v>48</v>
      </c>
      <c r="EH11" s="198" t="s">
        <v>69</v>
      </c>
      <c r="EI11" s="197" t="s">
        <v>68</v>
      </c>
      <c r="EJ11" s="198" t="s">
        <v>48</v>
      </c>
      <c r="EK11" s="198" t="s">
        <v>69</v>
      </c>
      <c r="EL11" s="197" t="s">
        <v>68</v>
      </c>
      <c r="EM11" s="198" t="s">
        <v>48</v>
      </c>
      <c r="EN11" s="198" t="s">
        <v>69</v>
      </c>
      <c r="EO11" s="197" t="s">
        <v>68</v>
      </c>
      <c r="EP11" s="198" t="s">
        <v>48</v>
      </c>
      <c r="EQ11" s="198" t="s">
        <v>69</v>
      </c>
      <c r="ER11" s="197" t="s">
        <v>68</v>
      </c>
      <c r="ES11" s="198" t="s">
        <v>48</v>
      </c>
      <c r="ET11" s="198" t="s">
        <v>69</v>
      </c>
      <c r="EU11" s="197" t="s">
        <v>68</v>
      </c>
      <c r="EV11" s="198" t="s">
        <v>48</v>
      </c>
      <c r="EW11" s="198" t="s">
        <v>69</v>
      </c>
      <c r="EX11" s="197" t="s">
        <v>68</v>
      </c>
      <c r="EY11" s="198" t="s">
        <v>48</v>
      </c>
      <c r="EZ11" s="198" t="s">
        <v>69</v>
      </c>
      <c r="FA11" s="197" t="s">
        <v>68</v>
      </c>
      <c r="FB11" s="198" t="s">
        <v>48</v>
      </c>
      <c r="FC11" s="198" t="s">
        <v>69</v>
      </c>
      <c r="FD11" s="197" t="s">
        <v>68</v>
      </c>
      <c r="FE11" s="198" t="s">
        <v>48</v>
      </c>
      <c r="FF11" s="198" t="s">
        <v>69</v>
      </c>
      <c r="FG11" s="197" t="s">
        <v>68</v>
      </c>
      <c r="FH11" s="198" t="s">
        <v>48</v>
      </c>
      <c r="FI11" s="198" t="s">
        <v>69</v>
      </c>
      <c r="FJ11" s="197" t="s">
        <v>68</v>
      </c>
      <c r="FK11" s="198" t="s">
        <v>48</v>
      </c>
      <c r="FL11" s="198" t="s">
        <v>69</v>
      </c>
      <c r="FM11" s="197" t="s">
        <v>68</v>
      </c>
      <c r="FN11" s="198" t="s">
        <v>48</v>
      </c>
      <c r="FO11" s="198" t="s">
        <v>69</v>
      </c>
      <c r="FP11" s="197" t="s">
        <v>68</v>
      </c>
      <c r="FQ11" s="198" t="s">
        <v>48</v>
      </c>
      <c r="FR11" s="198" t="s">
        <v>69</v>
      </c>
      <c r="FS11" s="197" t="s">
        <v>68</v>
      </c>
      <c r="FT11" s="198" t="s">
        <v>48</v>
      </c>
      <c r="FU11" s="198" t="s">
        <v>69</v>
      </c>
      <c r="FV11" s="197" t="s">
        <v>68</v>
      </c>
      <c r="FW11" s="198" t="s">
        <v>48</v>
      </c>
      <c r="FX11" s="198" t="s">
        <v>69</v>
      </c>
      <c r="FY11" s="197" t="s">
        <v>68</v>
      </c>
      <c r="FZ11" s="198" t="s">
        <v>48</v>
      </c>
      <c r="GA11" s="198" t="s">
        <v>69</v>
      </c>
      <c r="GB11" s="197" t="s">
        <v>68</v>
      </c>
      <c r="GC11" s="198" t="s">
        <v>48</v>
      </c>
      <c r="GD11" s="198" t="s">
        <v>69</v>
      </c>
      <c r="GE11" s="197" t="s">
        <v>68</v>
      </c>
      <c r="GF11" s="198" t="s">
        <v>48</v>
      </c>
      <c r="GG11" s="198" t="s">
        <v>69</v>
      </c>
      <c r="GH11" s="197" t="s">
        <v>68</v>
      </c>
      <c r="GI11" s="198" t="s">
        <v>48</v>
      </c>
      <c r="GJ11" s="198" t="s">
        <v>69</v>
      </c>
      <c r="GK11" s="197" t="s">
        <v>68</v>
      </c>
      <c r="GL11" s="198" t="s">
        <v>48</v>
      </c>
      <c r="GM11" s="198" t="s">
        <v>69</v>
      </c>
      <c r="GN11" s="197" t="s">
        <v>68</v>
      </c>
      <c r="GO11" s="198" t="s">
        <v>48</v>
      </c>
      <c r="GP11" s="198" t="s">
        <v>69</v>
      </c>
      <c r="GQ11" s="197" t="s">
        <v>68</v>
      </c>
      <c r="GR11" s="198" t="s">
        <v>48</v>
      </c>
      <c r="GS11" s="198" t="s">
        <v>69</v>
      </c>
      <c r="GT11" s="197" t="s">
        <v>68</v>
      </c>
      <c r="GU11" s="198" t="s">
        <v>48</v>
      </c>
      <c r="GV11" s="198" t="s">
        <v>69</v>
      </c>
      <c r="GW11" s="197" t="s">
        <v>68</v>
      </c>
      <c r="GX11" s="198" t="s">
        <v>48</v>
      </c>
      <c r="GY11" s="198" t="s">
        <v>69</v>
      </c>
      <c r="GZ11" s="197" t="s">
        <v>68</v>
      </c>
      <c r="HA11" s="198" t="s">
        <v>48</v>
      </c>
      <c r="HB11" s="198" t="s">
        <v>69</v>
      </c>
      <c r="HC11" s="197" t="s">
        <v>68</v>
      </c>
      <c r="HD11" s="198" t="s">
        <v>48</v>
      </c>
      <c r="HE11" s="198" t="s">
        <v>69</v>
      </c>
      <c r="HF11" s="197" t="s">
        <v>68</v>
      </c>
      <c r="HG11" s="198" t="s">
        <v>48</v>
      </c>
      <c r="HH11" s="198" t="s">
        <v>69</v>
      </c>
      <c r="HI11" s="197" t="s">
        <v>68</v>
      </c>
      <c r="HJ11" s="198" t="s">
        <v>48</v>
      </c>
      <c r="HK11" s="198" t="s">
        <v>69</v>
      </c>
      <c r="HL11" s="197" t="s">
        <v>68</v>
      </c>
      <c r="HM11" s="198" t="s">
        <v>48</v>
      </c>
      <c r="HN11" s="198" t="s">
        <v>69</v>
      </c>
      <c r="HO11" s="197" t="s">
        <v>68</v>
      </c>
      <c r="HP11" s="198" t="s">
        <v>48</v>
      </c>
      <c r="HQ11" s="198" t="s">
        <v>69</v>
      </c>
      <c r="HR11" s="197" t="s">
        <v>68</v>
      </c>
      <c r="HS11" s="198" t="s">
        <v>48</v>
      </c>
      <c r="HT11" s="198" t="s">
        <v>69</v>
      </c>
      <c r="HU11" s="197" t="s">
        <v>68</v>
      </c>
      <c r="HV11" s="198" t="s">
        <v>48</v>
      </c>
      <c r="HW11" s="198" t="s">
        <v>69</v>
      </c>
      <c r="HX11" s="197" t="s">
        <v>68</v>
      </c>
      <c r="HY11" s="198" t="s">
        <v>48</v>
      </c>
      <c r="HZ11" s="198" t="s">
        <v>69</v>
      </c>
      <c r="IA11" s="197" t="s">
        <v>68</v>
      </c>
      <c r="IB11" s="198" t="s">
        <v>48</v>
      </c>
      <c r="IC11" s="198" t="s">
        <v>69</v>
      </c>
      <c r="ID11" s="197" t="s">
        <v>68</v>
      </c>
      <c r="IE11" s="198" t="s">
        <v>48</v>
      </c>
      <c r="IF11" s="198" t="s">
        <v>69</v>
      </c>
      <c r="IG11" s="197" t="s">
        <v>68</v>
      </c>
      <c r="IH11" s="198" t="s">
        <v>48</v>
      </c>
      <c r="II11" s="198" t="s">
        <v>69</v>
      </c>
      <c r="IJ11" s="197" t="s">
        <v>68</v>
      </c>
      <c r="IK11" s="198" t="s">
        <v>48</v>
      </c>
      <c r="IL11" s="198" t="s">
        <v>69</v>
      </c>
      <c r="IM11" s="197" t="s">
        <v>68</v>
      </c>
      <c r="IN11" s="198" t="s">
        <v>48</v>
      </c>
      <c r="IO11" s="198" t="s">
        <v>69</v>
      </c>
      <c r="IP11" s="197" t="s">
        <v>68</v>
      </c>
      <c r="IQ11" s="198" t="s">
        <v>48</v>
      </c>
      <c r="IR11" s="198" t="s">
        <v>69</v>
      </c>
      <c r="IS11" s="197" t="s">
        <v>68</v>
      </c>
      <c r="IT11" s="198" t="s">
        <v>48</v>
      </c>
      <c r="IU11" s="198" t="s">
        <v>69</v>
      </c>
      <c r="IV11" s="197" t="s">
        <v>68</v>
      </c>
    </row>
    <row r="12" spans="1:256" s="190" customFormat="1" ht="12" customHeight="1" x14ac:dyDescent="0.2">
      <c r="A12" s="195"/>
      <c r="B12" s="193" t="s">
        <v>67</v>
      </c>
      <c r="C12" s="193" t="s">
        <v>66</v>
      </c>
      <c r="D12" s="193" t="s">
        <v>66</v>
      </c>
      <c r="E12" s="192" t="s">
        <v>67</v>
      </c>
      <c r="F12" s="192" t="s">
        <v>67</v>
      </c>
      <c r="G12" s="194" t="s">
        <v>66</v>
      </c>
      <c r="H12" s="193" t="s">
        <v>67</v>
      </c>
      <c r="I12" s="192" t="s">
        <v>67</v>
      </c>
      <c r="J12" s="191" t="s">
        <v>66</v>
      </c>
      <c r="K12" s="193" t="s">
        <v>67</v>
      </c>
      <c r="L12" s="192" t="s">
        <v>67</v>
      </c>
      <c r="M12" s="191" t="s">
        <v>66</v>
      </c>
      <c r="N12" s="193" t="s">
        <v>67</v>
      </c>
      <c r="O12" s="192" t="s">
        <v>67</v>
      </c>
      <c r="P12" s="191" t="s">
        <v>66</v>
      </c>
      <c r="Q12" s="193" t="s">
        <v>67</v>
      </c>
      <c r="R12" s="192" t="s">
        <v>67</v>
      </c>
      <c r="S12" s="191" t="s">
        <v>66</v>
      </c>
      <c r="T12" s="193" t="s">
        <v>67</v>
      </c>
      <c r="U12" s="192" t="s">
        <v>67</v>
      </c>
      <c r="V12" s="191" t="s">
        <v>66</v>
      </c>
      <c r="W12" s="193" t="s">
        <v>67</v>
      </c>
      <c r="X12" s="192" t="s">
        <v>67</v>
      </c>
      <c r="Y12" s="191" t="s">
        <v>66</v>
      </c>
      <c r="Z12" s="193" t="s">
        <v>67</v>
      </c>
      <c r="AA12" s="192" t="s">
        <v>67</v>
      </c>
      <c r="AB12" s="191" t="s">
        <v>66</v>
      </c>
      <c r="AC12" s="193" t="s">
        <v>67</v>
      </c>
      <c r="AD12" s="192" t="s">
        <v>67</v>
      </c>
      <c r="AE12" s="191" t="s">
        <v>66</v>
      </c>
      <c r="AF12" s="193" t="s">
        <v>67</v>
      </c>
      <c r="AG12" s="192" t="s">
        <v>67</v>
      </c>
      <c r="AH12" s="191" t="s">
        <v>66</v>
      </c>
      <c r="AI12" s="193" t="s">
        <v>67</v>
      </c>
      <c r="AJ12" s="192" t="s">
        <v>67</v>
      </c>
      <c r="AK12" s="191" t="s">
        <v>66</v>
      </c>
      <c r="AL12" s="193" t="s">
        <v>67</v>
      </c>
      <c r="AM12" s="192" t="s">
        <v>67</v>
      </c>
      <c r="AN12" s="191" t="s">
        <v>66</v>
      </c>
      <c r="AO12" s="193" t="s">
        <v>67</v>
      </c>
      <c r="AP12" s="192" t="s">
        <v>67</v>
      </c>
      <c r="AQ12" s="191" t="s">
        <v>66</v>
      </c>
      <c r="AR12" s="193" t="s">
        <v>67</v>
      </c>
      <c r="AS12" s="192" t="s">
        <v>67</v>
      </c>
      <c r="AT12" s="191" t="s">
        <v>66</v>
      </c>
      <c r="AU12" s="193" t="s">
        <v>67</v>
      </c>
      <c r="AV12" s="192" t="s">
        <v>67</v>
      </c>
      <c r="AW12" s="191" t="s">
        <v>66</v>
      </c>
      <c r="AX12" s="193" t="s">
        <v>67</v>
      </c>
      <c r="AY12" s="192" t="s">
        <v>67</v>
      </c>
      <c r="AZ12" s="191" t="s">
        <v>66</v>
      </c>
      <c r="BA12" s="193" t="s">
        <v>67</v>
      </c>
      <c r="BB12" s="192" t="s">
        <v>67</v>
      </c>
      <c r="BC12" s="191" t="s">
        <v>66</v>
      </c>
      <c r="BD12" s="193" t="s">
        <v>67</v>
      </c>
      <c r="BE12" s="192" t="s">
        <v>67</v>
      </c>
      <c r="BF12" s="191" t="s">
        <v>66</v>
      </c>
      <c r="BG12" s="193" t="s">
        <v>67</v>
      </c>
      <c r="BH12" s="192" t="s">
        <v>67</v>
      </c>
      <c r="BI12" s="191" t="s">
        <v>66</v>
      </c>
      <c r="BJ12" s="193" t="s">
        <v>67</v>
      </c>
      <c r="BK12" s="192" t="s">
        <v>67</v>
      </c>
      <c r="BL12" s="191" t="s">
        <v>66</v>
      </c>
      <c r="BM12" s="193" t="s">
        <v>67</v>
      </c>
      <c r="BN12" s="192" t="s">
        <v>67</v>
      </c>
      <c r="BO12" s="191" t="s">
        <v>66</v>
      </c>
      <c r="BP12" s="193" t="s">
        <v>67</v>
      </c>
      <c r="BQ12" s="192" t="s">
        <v>67</v>
      </c>
      <c r="BR12" s="191" t="s">
        <v>66</v>
      </c>
      <c r="BS12" s="193" t="s">
        <v>67</v>
      </c>
      <c r="BT12" s="192" t="s">
        <v>67</v>
      </c>
      <c r="BU12" s="191" t="s">
        <v>66</v>
      </c>
      <c r="BV12" s="193" t="s">
        <v>67</v>
      </c>
      <c r="BW12" s="192" t="s">
        <v>67</v>
      </c>
      <c r="BX12" s="191" t="s">
        <v>66</v>
      </c>
      <c r="BY12" s="193" t="s">
        <v>67</v>
      </c>
      <c r="BZ12" s="192" t="s">
        <v>67</v>
      </c>
      <c r="CA12" s="191" t="s">
        <v>66</v>
      </c>
      <c r="CB12" s="193" t="s">
        <v>67</v>
      </c>
      <c r="CC12" s="192" t="s">
        <v>67</v>
      </c>
      <c r="CD12" s="191" t="s">
        <v>66</v>
      </c>
      <c r="CE12" s="193" t="s">
        <v>67</v>
      </c>
      <c r="CF12" s="192" t="s">
        <v>67</v>
      </c>
      <c r="CG12" s="191" t="s">
        <v>66</v>
      </c>
      <c r="CH12" s="193" t="s">
        <v>67</v>
      </c>
      <c r="CI12" s="192" t="s">
        <v>67</v>
      </c>
      <c r="CJ12" s="191" t="s">
        <v>66</v>
      </c>
      <c r="CK12" s="193" t="s">
        <v>67</v>
      </c>
      <c r="CL12" s="192" t="s">
        <v>67</v>
      </c>
      <c r="CM12" s="191" t="s">
        <v>66</v>
      </c>
      <c r="CN12" s="193" t="s">
        <v>67</v>
      </c>
      <c r="CO12" s="192" t="s">
        <v>67</v>
      </c>
      <c r="CP12" s="191" t="s">
        <v>66</v>
      </c>
      <c r="CQ12" s="193" t="s">
        <v>67</v>
      </c>
      <c r="CR12" s="192" t="s">
        <v>67</v>
      </c>
      <c r="CS12" s="191" t="s">
        <v>66</v>
      </c>
      <c r="CT12" s="193" t="s">
        <v>67</v>
      </c>
      <c r="CU12" s="192" t="s">
        <v>67</v>
      </c>
      <c r="CV12" s="191" t="s">
        <v>66</v>
      </c>
      <c r="CW12" s="193" t="s">
        <v>67</v>
      </c>
      <c r="CX12" s="192" t="s">
        <v>67</v>
      </c>
      <c r="CY12" s="191" t="s">
        <v>66</v>
      </c>
      <c r="CZ12" s="193" t="s">
        <v>67</v>
      </c>
      <c r="DA12" s="192" t="s">
        <v>67</v>
      </c>
      <c r="DB12" s="191" t="s">
        <v>66</v>
      </c>
      <c r="DC12" s="193" t="s">
        <v>67</v>
      </c>
      <c r="DD12" s="192" t="s">
        <v>67</v>
      </c>
      <c r="DE12" s="191" t="s">
        <v>66</v>
      </c>
      <c r="DF12" s="193" t="s">
        <v>67</v>
      </c>
      <c r="DG12" s="192" t="s">
        <v>67</v>
      </c>
      <c r="DH12" s="191" t="s">
        <v>66</v>
      </c>
      <c r="DI12" s="193" t="s">
        <v>67</v>
      </c>
      <c r="DJ12" s="192" t="s">
        <v>67</v>
      </c>
      <c r="DK12" s="191" t="s">
        <v>66</v>
      </c>
      <c r="DL12" s="193" t="s">
        <v>67</v>
      </c>
      <c r="DM12" s="192" t="s">
        <v>67</v>
      </c>
      <c r="DN12" s="191" t="s">
        <v>66</v>
      </c>
      <c r="DO12" s="193" t="s">
        <v>67</v>
      </c>
      <c r="DP12" s="192" t="s">
        <v>67</v>
      </c>
      <c r="DQ12" s="191" t="s">
        <v>66</v>
      </c>
      <c r="DR12" s="193" t="s">
        <v>67</v>
      </c>
      <c r="DS12" s="192" t="s">
        <v>67</v>
      </c>
      <c r="DT12" s="191" t="s">
        <v>66</v>
      </c>
      <c r="DU12" s="193" t="s">
        <v>67</v>
      </c>
      <c r="DV12" s="192" t="s">
        <v>67</v>
      </c>
      <c r="DW12" s="191" t="s">
        <v>66</v>
      </c>
      <c r="DX12" s="193" t="s">
        <v>67</v>
      </c>
      <c r="DY12" s="192" t="s">
        <v>67</v>
      </c>
      <c r="DZ12" s="191" t="s">
        <v>66</v>
      </c>
      <c r="EA12" s="193" t="s">
        <v>67</v>
      </c>
      <c r="EB12" s="192" t="s">
        <v>67</v>
      </c>
      <c r="EC12" s="191" t="s">
        <v>66</v>
      </c>
      <c r="ED12" s="193" t="s">
        <v>67</v>
      </c>
      <c r="EE12" s="192" t="s">
        <v>67</v>
      </c>
      <c r="EF12" s="191" t="s">
        <v>66</v>
      </c>
      <c r="EG12" s="193" t="s">
        <v>67</v>
      </c>
      <c r="EH12" s="192" t="s">
        <v>67</v>
      </c>
      <c r="EI12" s="191" t="s">
        <v>66</v>
      </c>
      <c r="EJ12" s="193" t="s">
        <v>67</v>
      </c>
      <c r="EK12" s="192" t="s">
        <v>67</v>
      </c>
      <c r="EL12" s="191" t="s">
        <v>66</v>
      </c>
      <c r="EM12" s="193" t="s">
        <v>67</v>
      </c>
      <c r="EN12" s="192" t="s">
        <v>67</v>
      </c>
      <c r="EO12" s="191" t="s">
        <v>66</v>
      </c>
      <c r="EP12" s="193" t="s">
        <v>67</v>
      </c>
      <c r="EQ12" s="192" t="s">
        <v>67</v>
      </c>
      <c r="ER12" s="191" t="s">
        <v>66</v>
      </c>
      <c r="ES12" s="193" t="s">
        <v>67</v>
      </c>
      <c r="ET12" s="192" t="s">
        <v>67</v>
      </c>
      <c r="EU12" s="191" t="s">
        <v>66</v>
      </c>
      <c r="EV12" s="193" t="s">
        <v>67</v>
      </c>
      <c r="EW12" s="192" t="s">
        <v>67</v>
      </c>
      <c r="EX12" s="191" t="s">
        <v>66</v>
      </c>
      <c r="EY12" s="193" t="s">
        <v>67</v>
      </c>
      <c r="EZ12" s="192" t="s">
        <v>67</v>
      </c>
      <c r="FA12" s="191" t="s">
        <v>66</v>
      </c>
      <c r="FB12" s="193" t="s">
        <v>67</v>
      </c>
      <c r="FC12" s="192" t="s">
        <v>67</v>
      </c>
      <c r="FD12" s="191" t="s">
        <v>66</v>
      </c>
      <c r="FE12" s="193" t="s">
        <v>67</v>
      </c>
      <c r="FF12" s="192" t="s">
        <v>67</v>
      </c>
      <c r="FG12" s="191" t="s">
        <v>66</v>
      </c>
      <c r="FH12" s="193" t="s">
        <v>67</v>
      </c>
      <c r="FI12" s="192" t="s">
        <v>67</v>
      </c>
      <c r="FJ12" s="191" t="s">
        <v>66</v>
      </c>
      <c r="FK12" s="193" t="s">
        <v>67</v>
      </c>
      <c r="FL12" s="192" t="s">
        <v>67</v>
      </c>
      <c r="FM12" s="191" t="s">
        <v>66</v>
      </c>
      <c r="FN12" s="193" t="s">
        <v>67</v>
      </c>
      <c r="FO12" s="192" t="s">
        <v>67</v>
      </c>
      <c r="FP12" s="191" t="s">
        <v>66</v>
      </c>
      <c r="FQ12" s="193" t="s">
        <v>67</v>
      </c>
      <c r="FR12" s="192" t="s">
        <v>67</v>
      </c>
      <c r="FS12" s="191" t="s">
        <v>66</v>
      </c>
      <c r="FT12" s="193" t="s">
        <v>67</v>
      </c>
      <c r="FU12" s="192" t="s">
        <v>67</v>
      </c>
      <c r="FV12" s="191" t="s">
        <v>66</v>
      </c>
      <c r="FW12" s="193" t="s">
        <v>67</v>
      </c>
      <c r="FX12" s="192" t="s">
        <v>67</v>
      </c>
      <c r="FY12" s="191" t="s">
        <v>66</v>
      </c>
      <c r="FZ12" s="193" t="s">
        <v>67</v>
      </c>
      <c r="GA12" s="192" t="s">
        <v>67</v>
      </c>
      <c r="GB12" s="191" t="s">
        <v>66</v>
      </c>
      <c r="GC12" s="193" t="s">
        <v>67</v>
      </c>
      <c r="GD12" s="192" t="s">
        <v>67</v>
      </c>
      <c r="GE12" s="191" t="s">
        <v>66</v>
      </c>
      <c r="GF12" s="193" t="s">
        <v>67</v>
      </c>
      <c r="GG12" s="192" t="s">
        <v>67</v>
      </c>
      <c r="GH12" s="191" t="s">
        <v>66</v>
      </c>
      <c r="GI12" s="193" t="s">
        <v>67</v>
      </c>
      <c r="GJ12" s="192" t="s">
        <v>67</v>
      </c>
      <c r="GK12" s="191" t="s">
        <v>66</v>
      </c>
      <c r="GL12" s="193" t="s">
        <v>67</v>
      </c>
      <c r="GM12" s="192" t="s">
        <v>67</v>
      </c>
      <c r="GN12" s="191" t="s">
        <v>66</v>
      </c>
      <c r="GO12" s="193" t="s">
        <v>67</v>
      </c>
      <c r="GP12" s="192" t="s">
        <v>67</v>
      </c>
      <c r="GQ12" s="191" t="s">
        <v>66</v>
      </c>
      <c r="GR12" s="193" t="s">
        <v>67</v>
      </c>
      <c r="GS12" s="192" t="s">
        <v>67</v>
      </c>
      <c r="GT12" s="191" t="s">
        <v>66</v>
      </c>
      <c r="GU12" s="193" t="s">
        <v>67</v>
      </c>
      <c r="GV12" s="192" t="s">
        <v>67</v>
      </c>
      <c r="GW12" s="191" t="s">
        <v>66</v>
      </c>
      <c r="GX12" s="193" t="s">
        <v>67</v>
      </c>
      <c r="GY12" s="192" t="s">
        <v>67</v>
      </c>
      <c r="GZ12" s="191" t="s">
        <v>66</v>
      </c>
      <c r="HA12" s="193" t="s">
        <v>67</v>
      </c>
      <c r="HB12" s="192" t="s">
        <v>67</v>
      </c>
      <c r="HC12" s="191" t="s">
        <v>66</v>
      </c>
      <c r="HD12" s="193" t="s">
        <v>67</v>
      </c>
      <c r="HE12" s="192" t="s">
        <v>67</v>
      </c>
      <c r="HF12" s="191" t="s">
        <v>66</v>
      </c>
      <c r="HG12" s="193" t="s">
        <v>67</v>
      </c>
      <c r="HH12" s="192" t="s">
        <v>67</v>
      </c>
      <c r="HI12" s="191" t="s">
        <v>66</v>
      </c>
      <c r="HJ12" s="193" t="s">
        <v>67</v>
      </c>
      <c r="HK12" s="192" t="s">
        <v>67</v>
      </c>
      <c r="HL12" s="191" t="s">
        <v>66</v>
      </c>
      <c r="HM12" s="193" t="s">
        <v>67</v>
      </c>
      <c r="HN12" s="192" t="s">
        <v>67</v>
      </c>
      <c r="HO12" s="191" t="s">
        <v>66</v>
      </c>
      <c r="HP12" s="193" t="s">
        <v>67</v>
      </c>
      <c r="HQ12" s="192" t="s">
        <v>67</v>
      </c>
      <c r="HR12" s="191" t="s">
        <v>66</v>
      </c>
      <c r="HS12" s="193" t="s">
        <v>67</v>
      </c>
      <c r="HT12" s="192" t="s">
        <v>67</v>
      </c>
      <c r="HU12" s="191" t="s">
        <v>66</v>
      </c>
      <c r="HV12" s="193" t="s">
        <v>67</v>
      </c>
      <c r="HW12" s="192" t="s">
        <v>67</v>
      </c>
      <c r="HX12" s="191" t="s">
        <v>66</v>
      </c>
      <c r="HY12" s="193" t="s">
        <v>67</v>
      </c>
      <c r="HZ12" s="192" t="s">
        <v>67</v>
      </c>
      <c r="IA12" s="191" t="s">
        <v>66</v>
      </c>
      <c r="IB12" s="193" t="s">
        <v>67</v>
      </c>
      <c r="IC12" s="192" t="s">
        <v>67</v>
      </c>
      <c r="ID12" s="191" t="s">
        <v>66</v>
      </c>
      <c r="IE12" s="193" t="s">
        <v>67</v>
      </c>
      <c r="IF12" s="192" t="s">
        <v>67</v>
      </c>
      <c r="IG12" s="191" t="s">
        <v>66</v>
      </c>
      <c r="IH12" s="193" t="s">
        <v>67</v>
      </c>
      <c r="II12" s="192" t="s">
        <v>67</v>
      </c>
      <c r="IJ12" s="191" t="s">
        <v>66</v>
      </c>
      <c r="IK12" s="193" t="s">
        <v>67</v>
      </c>
      <c r="IL12" s="192" t="s">
        <v>67</v>
      </c>
      <c r="IM12" s="191" t="s">
        <v>66</v>
      </c>
      <c r="IN12" s="193" t="s">
        <v>67</v>
      </c>
      <c r="IO12" s="192" t="s">
        <v>67</v>
      </c>
      <c r="IP12" s="191" t="s">
        <v>66</v>
      </c>
      <c r="IQ12" s="193" t="s">
        <v>67</v>
      </c>
      <c r="IR12" s="192" t="s">
        <v>67</v>
      </c>
      <c r="IS12" s="191" t="s">
        <v>66</v>
      </c>
      <c r="IT12" s="193" t="s">
        <v>67</v>
      </c>
      <c r="IU12" s="192" t="s">
        <v>67</v>
      </c>
      <c r="IV12" s="191" t="s">
        <v>66</v>
      </c>
    </row>
    <row r="13" spans="1:256" s="185" customFormat="1" ht="9.9499999999999993" customHeight="1" x14ac:dyDescent="0.2">
      <c r="A13" s="179">
        <f>QCI!$B13</f>
        <v>0</v>
      </c>
      <c r="B13" s="178">
        <f>QCI!$M13</f>
        <v>0</v>
      </c>
      <c r="C13" s="177" t="str">
        <f t="shared" ref="C13:C52" si="0">IF($B13=0,"",$B13/$B$53*100)</f>
        <v/>
      </c>
      <c r="D13" s="176">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9" t="str">
        <f>Repasse</f>
        <v/>
      </c>
      <c r="F13" s="187" t="str">
        <f>Contrapartida</f>
        <v/>
      </c>
      <c r="G13" s="175"/>
      <c r="H13" s="184" t="str">
        <f>Repasse</f>
        <v/>
      </c>
      <c r="I13" s="182" t="str">
        <f>Contrapartida</f>
        <v/>
      </c>
      <c r="J13" s="186"/>
      <c r="K13" s="188" t="str">
        <f>Repasse</f>
        <v/>
      </c>
      <c r="L13" s="187" t="str">
        <f>Contrapartida</f>
        <v/>
      </c>
      <c r="M13" s="186"/>
      <c r="N13" s="188" t="str">
        <f>Repasse</f>
        <v/>
      </c>
      <c r="O13" s="187" t="str">
        <f>Contrapartida</f>
        <v/>
      </c>
      <c r="P13" s="186"/>
      <c r="Q13" s="188" t="str">
        <f>Repasse</f>
        <v/>
      </c>
      <c r="R13" s="187" t="str">
        <f>Contrapartida</f>
        <v/>
      </c>
      <c r="S13" s="186"/>
      <c r="T13" s="188" t="str">
        <f>Repasse</f>
        <v/>
      </c>
      <c r="U13" s="187" t="str">
        <f>Contrapartida</f>
        <v/>
      </c>
      <c r="V13" s="186"/>
      <c r="W13" s="188" t="str">
        <f>Repasse</f>
        <v/>
      </c>
      <c r="X13" s="187" t="str">
        <f>Contrapartida</f>
        <v/>
      </c>
      <c r="Y13" s="186"/>
      <c r="Z13" s="188" t="str">
        <f>Repasse</f>
        <v/>
      </c>
      <c r="AA13" s="187" t="str">
        <f>Contrapartida</f>
        <v/>
      </c>
      <c r="AB13" s="186"/>
      <c r="AC13" s="188" t="str">
        <f>Repasse</f>
        <v/>
      </c>
      <c r="AD13" s="187" t="str">
        <f>Contrapartida</f>
        <v/>
      </c>
      <c r="AE13" s="186"/>
      <c r="AF13" s="188" t="str">
        <f>Repasse</f>
        <v/>
      </c>
      <c r="AG13" s="187" t="str">
        <f>Contrapartida</f>
        <v/>
      </c>
      <c r="AH13" s="186"/>
      <c r="AI13" s="188" t="str">
        <f>Repasse</f>
        <v/>
      </c>
      <c r="AJ13" s="187" t="str">
        <f>Contrapartida</f>
        <v/>
      </c>
      <c r="AK13" s="186"/>
      <c r="AL13" s="188" t="str">
        <f>Repasse</f>
        <v/>
      </c>
      <c r="AM13" s="187" t="str">
        <f>Contrapartida</f>
        <v/>
      </c>
      <c r="AN13" s="186"/>
      <c r="AO13" s="188" t="str">
        <f>Repasse</f>
        <v/>
      </c>
      <c r="AP13" s="187" t="str">
        <f>Contrapartida</f>
        <v/>
      </c>
      <c r="AQ13" s="186"/>
      <c r="AR13" s="188" t="str">
        <f>Repasse</f>
        <v/>
      </c>
      <c r="AS13" s="187" t="str">
        <f>Contrapartida</f>
        <v/>
      </c>
      <c r="AT13" s="186"/>
      <c r="AU13" s="188" t="str">
        <f>Repasse</f>
        <v/>
      </c>
      <c r="AV13" s="187" t="str">
        <f>Contrapartida</f>
        <v/>
      </c>
      <c r="AW13" s="186"/>
      <c r="AX13" s="188" t="str">
        <f>Repasse</f>
        <v/>
      </c>
      <c r="AY13" s="187" t="str">
        <f>Contrapartida</f>
        <v/>
      </c>
      <c r="AZ13" s="186"/>
      <c r="BA13" s="188" t="str">
        <f>Repasse</f>
        <v/>
      </c>
      <c r="BB13" s="187" t="str">
        <f>Contrapartida</f>
        <v/>
      </c>
      <c r="BC13" s="186"/>
      <c r="BD13" s="188" t="str">
        <f>Repasse</f>
        <v/>
      </c>
      <c r="BE13" s="187" t="str">
        <f>Contrapartida</f>
        <v/>
      </c>
      <c r="BF13" s="186"/>
      <c r="BG13" s="188" t="str">
        <f>Repasse</f>
        <v/>
      </c>
      <c r="BH13" s="187" t="str">
        <f>Contrapartida</f>
        <v/>
      </c>
      <c r="BI13" s="186"/>
      <c r="BJ13" s="188" t="str">
        <f>Repasse</f>
        <v/>
      </c>
      <c r="BK13" s="187" t="str">
        <f>Contrapartida</f>
        <v/>
      </c>
      <c r="BL13" s="186"/>
      <c r="BM13" s="188" t="str">
        <f>Repasse</f>
        <v/>
      </c>
      <c r="BN13" s="187" t="str">
        <f>Contrapartida</f>
        <v/>
      </c>
      <c r="BO13" s="186"/>
      <c r="BP13" s="188" t="str">
        <f>Repasse</f>
        <v/>
      </c>
      <c r="BQ13" s="187" t="str">
        <f>Contrapartida</f>
        <v/>
      </c>
      <c r="BR13" s="186"/>
      <c r="BS13" s="188" t="str">
        <f>Repasse</f>
        <v/>
      </c>
      <c r="BT13" s="187" t="str">
        <f>Contrapartida</f>
        <v/>
      </c>
      <c r="BU13" s="186"/>
      <c r="BV13" s="188" t="str">
        <f>Repasse</f>
        <v/>
      </c>
      <c r="BW13" s="187" t="str">
        <f>Contrapartida</f>
        <v/>
      </c>
      <c r="BX13" s="186"/>
      <c r="BY13" s="188" t="str">
        <f>Repasse</f>
        <v/>
      </c>
      <c r="BZ13" s="187" t="str">
        <f>Contrapartida</f>
        <v/>
      </c>
      <c r="CA13" s="186"/>
      <c r="CB13" s="188" t="str">
        <f>Repasse</f>
        <v/>
      </c>
      <c r="CC13" s="187" t="str">
        <f>Contrapartida</f>
        <v/>
      </c>
      <c r="CD13" s="186"/>
      <c r="CE13" s="188" t="str">
        <f>Repasse</f>
        <v/>
      </c>
      <c r="CF13" s="187" t="str">
        <f>Contrapartida</f>
        <v/>
      </c>
      <c r="CG13" s="186"/>
      <c r="CH13" s="188" t="str">
        <f>Repasse</f>
        <v/>
      </c>
      <c r="CI13" s="187" t="str">
        <f>Contrapartida</f>
        <v/>
      </c>
      <c r="CJ13" s="186"/>
      <c r="CK13" s="188" t="str">
        <f>Repasse</f>
        <v/>
      </c>
      <c r="CL13" s="187" t="str">
        <f>Contrapartida</f>
        <v/>
      </c>
      <c r="CM13" s="186"/>
      <c r="CN13" s="188" t="str">
        <f>Repasse</f>
        <v/>
      </c>
      <c r="CO13" s="187" t="str">
        <f>Contrapartida</f>
        <v/>
      </c>
      <c r="CP13" s="186"/>
      <c r="CQ13" s="188" t="str">
        <f>Repasse</f>
        <v/>
      </c>
      <c r="CR13" s="187" t="str">
        <f>Contrapartida</f>
        <v/>
      </c>
      <c r="CS13" s="186"/>
      <c r="CT13" s="188" t="str">
        <f>Repasse</f>
        <v/>
      </c>
      <c r="CU13" s="187" t="str">
        <f>Contrapartida</f>
        <v/>
      </c>
      <c r="CV13" s="186"/>
      <c r="CW13" s="188" t="str">
        <f>Repasse</f>
        <v/>
      </c>
      <c r="CX13" s="187" t="str">
        <f>Contrapartida</f>
        <v/>
      </c>
      <c r="CY13" s="186"/>
      <c r="CZ13" s="188" t="str">
        <f>Repasse</f>
        <v/>
      </c>
      <c r="DA13" s="187" t="str">
        <f>Contrapartida</f>
        <v/>
      </c>
      <c r="DB13" s="186"/>
      <c r="DC13" s="188" t="str">
        <f>Repasse</f>
        <v/>
      </c>
      <c r="DD13" s="187" t="str">
        <f>Contrapartida</f>
        <v/>
      </c>
      <c r="DE13" s="186"/>
      <c r="DF13" s="188" t="str">
        <f>Repasse</f>
        <v/>
      </c>
      <c r="DG13" s="187" t="str">
        <f>Contrapartida</f>
        <v/>
      </c>
      <c r="DH13" s="186"/>
      <c r="DI13" s="188" t="str">
        <f>Repasse</f>
        <v/>
      </c>
      <c r="DJ13" s="187" t="str">
        <f>Contrapartida</f>
        <v/>
      </c>
      <c r="DK13" s="186"/>
      <c r="DL13" s="188" t="str">
        <f>Repasse</f>
        <v/>
      </c>
      <c r="DM13" s="187" t="str">
        <f>Contrapartida</f>
        <v/>
      </c>
      <c r="DN13" s="186"/>
      <c r="DO13" s="188" t="str">
        <f>Repasse</f>
        <v/>
      </c>
      <c r="DP13" s="187" t="str">
        <f>Contrapartida</f>
        <v/>
      </c>
      <c r="DQ13" s="186"/>
      <c r="DR13" s="188" t="str">
        <f>Repasse</f>
        <v/>
      </c>
      <c r="DS13" s="187" t="str">
        <f>Contrapartida</f>
        <v/>
      </c>
      <c r="DT13" s="186"/>
      <c r="DU13" s="188" t="str">
        <f>Repasse</f>
        <v/>
      </c>
      <c r="DV13" s="187" t="str">
        <f>Contrapartida</f>
        <v/>
      </c>
      <c r="DW13" s="186"/>
      <c r="DX13" s="188" t="str">
        <f>Repasse</f>
        <v/>
      </c>
      <c r="DY13" s="187" t="str">
        <f>Contrapartida</f>
        <v/>
      </c>
      <c r="DZ13" s="186"/>
      <c r="EA13" s="188" t="str">
        <f>Repasse</f>
        <v/>
      </c>
      <c r="EB13" s="187" t="str">
        <f>Contrapartida</f>
        <v/>
      </c>
      <c r="EC13" s="186"/>
      <c r="ED13" s="188" t="str">
        <f>Repasse</f>
        <v/>
      </c>
      <c r="EE13" s="187" t="str">
        <f>Contrapartida</f>
        <v/>
      </c>
      <c r="EF13" s="186"/>
      <c r="EG13" s="188" t="str">
        <f>Repasse</f>
        <v/>
      </c>
      <c r="EH13" s="187" t="str">
        <f>Contrapartida</f>
        <v/>
      </c>
      <c r="EI13" s="186"/>
      <c r="EJ13" s="188" t="str">
        <f>Repasse</f>
        <v/>
      </c>
      <c r="EK13" s="187" t="str">
        <f>Contrapartida</f>
        <v/>
      </c>
      <c r="EL13" s="186"/>
      <c r="EM13" s="188" t="str">
        <f>Repasse</f>
        <v/>
      </c>
      <c r="EN13" s="187" t="str">
        <f>Contrapartida</f>
        <v/>
      </c>
      <c r="EO13" s="186"/>
      <c r="EP13" s="188" t="str">
        <f>Repasse</f>
        <v/>
      </c>
      <c r="EQ13" s="187" t="str">
        <f>Contrapartida</f>
        <v/>
      </c>
      <c r="ER13" s="186"/>
      <c r="ES13" s="188" t="str">
        <f>Repasse</f>
        <v/>
      </c>
      <c r="ET13" s="187" t="str">
        <f>Contrapartida</f>
        <v/>
      </c>
      <c r="EU13" s="186"/>
      <c r="EV13" s="188" t="str">
        <f>Repasse</f>
        <v/>
      </c>
      <c r="EW13" s="187" t="str">
        <f>Contrapartida</f>
        <v/>
      </c>
      <c r="EX13" s="186"/>
      <c r="EY13" s="188" t="str">
        <f>Repasse</f>
        <v/>
      </c>
      <c r="EZ13" s="187" t="str">
        <f>Contrapartida</f>
        <v/>
      </c>
      <c r="FA13" s="186"/>
      <c r="FB13" s="188" t="str">
        <f>Repasse</f>
        <v/>
      </c>
      <c r="FC13" s="187" t="str">
        <f>Contrapartida</f>
        <v/>
      </c>
      <c r="FD13" s="186"/>
      <c r="FE13" s="188" t="str">
        <f>Repasse</f>
        <v/>
      </c>
      <c r="FF13" s="187" t="str">
        <f>Contrapartida</f>
        <v/>
      </c>
      <c r="FG13" s="186"/>
      <c r="FH13" s="188" t="str">
        <f>Repasse</f>
        <v/>
      </c>
      <c r="FI13" s="187" t="str">
        <f>Contrapartida</f>
        <v/>
      </c>
      <c r="FJ13" s="186"/>
      <c r="FK13" s="188" t="str">
        <f>Repasse</f>
        <v/>
      </c>
      <c r="FL13" s="187" t="str">
        <f>Contrapartida</f>
        <v/>
      </c>
      <c r="FM13" s="186"/>
      <c r="FN13" s="188" t="str">
        <f>Repasse</f>
        <v/>
      </c>
      <c r="FO13" s="187" t="str">
        <f>Contrapartida</f>
        <v/>
      </c>
      <c r="FP13" s="186"/>
      <c r="FQ13" s="188" t="str">
        <f>Repasse</f>
        <v/>
      </c>
      <c r="FR13" s="187" t="str">
        <f>Contrapartida</f>
        <v/>
      </c>
      <c r="FS13" s="186"/>
      <c r="FT13" s="188" t="str">
        <f>Repasse</f>
        <v/>
      </c>
      <c r="FU13" s="187" t="str">
        <f>Contrapartida</f>
        <v/>
      </c>
      <c r="FV13" s="186"/>
      <c r="FW13" s="188" t="str">
        <f>Repasse</f>
        <v/>
      </c>
      <c r="FX13" s="187" t="str">
        <f>Contrapartida</f>
        <v/>
      </c>
      <c r="FY13" s="186"/>
      <c r="FZ13" s="188" t="str">
        <f>Repasse</f>
        <v/>
      </c>
      <c r="GA13" s="187" t="str">
        <f>Contrapartida</f>
        <v/>
      </c>
      <c r="GB13" s="186"/>
      <c r="GC13" s="188" t="str">
        <f>Repasse</f>
        <v/>
      </c>
      <c r="GD13" s="187" t="str">
        <f>Contrapartida</f>
        <v/>
      </c>
      <c r="GE13" s="186"/>
      <c r="GF13" s="188" t="str">
        <f>Repasse</f>
        <v/>
      </c>
      <c r="GG13" s="187" t="str">
        <f>Contrapartida</f>
        <v/>
      </c>
      <c r="GH13" s="186"/>
      <c r="GI13" s="188" t="str">
        <f>Repasse</f>
        <v/>
      </c>
      <c r="GJ13" s="187" t="str">
        <f>Contrapartida</f>
        <v/>
      </c>
      <c r="GK13" s="186"/>
      <c r="GL13" s="188" t="str">
        <f>Repasse</f>
        <v/>
      </c>
      <c r="GM13" s="187" t="str">
        <f>Contrapartida</f>
        <v/>
      </c>
      <c r="GN13" s="186"/>
      <c r="GO13" s="188" t="str">
        <f>Repasse</f>
        <v/>
      </c>
      <c r="GP13" s="187" t="str">
        <f>Contrapartida</f>
        <v/>
      </c>
      <c r="GQ13" s="186"/>
      <c r="GR13" s="188" t="str">
        <f>Repasse</f>
        <v/>
      </c>
      <c r="GS13" s="187" t="str">
        <f>Contrapartida</f>
        <v/>
      </c>
      <c r="GT13" s="186"/>
      <c r="GU13" s="188" t="str">
        <f>Repasse</f>
        <v/>
      </c>
      <c r="GV13" s="187" t="str">
        <f>Contrapartida</f>
        <v/>
      </c>
      <c r="GW13" s="186"/>
      <c r="GX13" s="188" t="str">
        <f>Repasse</f>
        <v/>
      </c>
      <c r="GY13" s="187" t="str">
        <f>Contrapartida</f>
        <v/>
      </c>
      <c r="GZ13" s="186"/>
      <c r="HA13" s="188" t="str">
        <f>Repasse</f>
        <v/>
      </c>
      <c r="HB13" s="187" t="str">
        <f>Contrapartida</f>
        <v/>
      </c>
      <c r="HC13" s="186"/>
      <c r="HD13" s="188" t="str">
        <f>Repasse</f>
        <v/>
      </c>
      <c r="HE13" s="187" t="str">
        <f>Contrapartida</f>
        <v/>
      </c>
      <c r="HF13" s="186"/>
      <c r="HG13" s="188" t="str">
        <f>Repasse</f>
        <v/>
      </c>
      <c r="HH13" s="187" t="str">
        <f>Contrapartida</f>
        <v/>
      </c>
      <c r="HI13" s="186"/>
      <c r="HJ13" s="188" t="str">
        <f>Repasse</f>
        <v/>
      </c>
      <c r="HK13" s="187" t="str">
        <f>Contrapartida</f>
        <v/>
      </c>
      <c r="HL13" s="186"/>
      <c r="HM13" s="188" t="str">
        <f>Repasse</f>
        <v/>
      </c>
      <c r="HN13" s="187" t="str">
        <f>Contrapartida</f>
        <v/>
      </c>
      <c r="HO13" s="186"/>
      <c r="HP13" s="188" t="str">
        <f>Repasse</f>
        <v/>
      </c>
      <c r="HQ13" s="187" t="str">
        <f>Contrapartida</f>
        <v/>
      </c>
      <c r="HR13" s="186"/>
      <c r="HS13" s="188" t="str">
        <f>Repasse</f>
        <v/>
      </c>
      <c r="HT13" s="187" t="str">
        <f>Contrapartida</f>
        <v/>
      </c>
      <c r="HU13" s="186"/>
      <c r="HV13" s="188" t="str">
        <f>Repasse</f>
        <v/>
      </c>
      <c r="HW13" s="187" t="str">
        <f>Contrapartida</f>
        <v/>
      </c>
      <c r="HX13" s="186"/>
      <c r="HY13" s="188" t="str">
        <f>Repasse</f>
        <v/>
      </c>
      <c r="HZ13" s="187" t="str">
        <f>Contrapartida</f>
        <v/>
      </c>
      <c r="IA13" s="186"/>
      <c r="IB13" s="188" t="str">
        <f>Repasse</f>
        <v/>
      </c>
      <c r="IC13" s="187" t="str">
        <f>Contrapartida</f>
        <v/>
      </c>
      <c r="ID13" s="186"/>
      <c r="IE13" s="188" t="str">
        <f>Repasse</f>
        <v/>
      </c>
      <c r="IF13" s="187" t="str">
        <f>Contrapartida</f>
        <v/>
      </c>
      <c r="IG13" s="186"/>
      <c r="IH13" s="188" t="str">
        <f>Repasse</f>
        <v/>
      </c>
      <c r="II13" s="187" t="str">
        <f>Contrapartida</f>
        <v/>
      </c>
      <c r="IJ13" s="186"/>
      <c r="IK13" s="188" t="str">
        <f>Repasse</f>
        <v/>
      </c>
      <c r="IL13" s="187" t="str">
        <f>Contrapartida</f>
        <v/>
      </c>
      <c r="IM13" s="186"/>
      <c r="IN13" s="188" t="str">
        <f>Repasse</f>
        <v/>
      </c>
      <c r="IO13" s="187" t="str">
        <f>Contrapartida</f>
        <v/>
      </c>
      <c r="IP13" s="186"/>
      <c r="IQ13" s="188" t="str">
        <f>Repasse</f>
        <v/>
      </c>
      <c r="IR13" s="187" t="str">
        <f>Contrapartida</f>
        <v/>
      </c>
      <c r="IS13" s="186"/>
      <c r="IT13" s="188" t="str">
        <f>Repasse</f>
        <v/>
      </c>
      <c r="IU13" s="187" t="str">
        <f>Contrapartida</f>
        <v/>
      </c>
      <c r="IV13" s="186"/>
    </row>
    <row r="14" spans="1:256" s="180" customFormat="1" ht="9.9499999999999993" customHeight="1" x14ac:dyDescent="0.2">
      <c r="A14" s="179">
        <f>QCI!$B14</f>
        <v>0</v>
      </c>
      <c r="B14" s="178">
        <f>QCI!$M14</f>
        <v>0</v>
      </c>
      <c r="C14" s="177" t="str">
        <f t="shared" si="0"/>
        <v/>
      </c>
      <c r="D14" s="176">
        <f t="shared" si="1"/>
        <v>0</v>
      </c>
      <c r="E14" s="184" t="str">
        <f>Repasse</f>
        <v/>
      </c>
      <c r="F14" s="182" t="str">
        <f>Contrapartida</f>
        <v/>
      </c>
      <c r="G14" s="175"/>
      <c r="H14" s="184" t="str">
        <f>Repasse</f>
        <v/>
      </c>
      <c r="I14" s="182" t="str">
        <f>Contrapartida</f>
        <v/>
      </c>
      <c r="J14" s="181"/>
      <c r="K14" s="183" t="str">
        <f>Repasse</f>
        <v/>
      </c>
      <c r="L14" s="182" t="str">
        <f>Contrapartida</f>
        <v/>
      </c>
      <c r="M14" s="181"/>
      <c r="N14" s="183" t="str">
        <f>Repasse</f>
        <v/>
      </c>
      <c r="O14" s="182" t="str">
        <f>Contrapartida</f>
        <v/>
      </c>
      <c r="P14" s="181"/>
      <c r="Q14" s="183" t="str">
        <f>Repasse</f>
        <v/>
      </c>
      <c r="R14" s="182" t="str">
        <f>Contrapartida</f>
        <v/>
      </c>
      <c r="S14" s="181"/>
      <c r="T14" s="183" t="str">
        <f>Repasse</f>
        <v/>
      </c>
      <c r="U14" s="182" t="str">
        <f>Contrapartida</f>
        <v/>
      </c>
      <c r="V14" s="181"/>
      <c r="W14" s="183" t="str">
        <f>Repasse</f>
        <v/>
      </c>
      <c r="X14" s="182" t="str">
        <f>Contrapartida</f>
        <v/>
      </c>
      <c r="Y14" s="181"/>
      <c r="Z14" s="183" t="str">
        <f>Repasse</f>
        <v/>
      </c>
      <c r="AA14" s="182" t="str">
        <f>Contrapartida</f>
        <v/>
      </c>
      <c r="AB14" s="181"/>
      <c r="AC14" s="183" t="str">
        <f>Repasse</f>
        <v/>
      </c>
      <c r="AD14" s="182" t="str">
        <f>Contrapartida</f>
        <v/>
      </c>
      <c r="AE14" s="181"/>
      <c r="AF14" s="183" t="str">
        <f>Repasse</f>
        <v/>
      </c>
      <c r="AG14" s="182" t="str">
        <f>Contrapartida</f>
        <v/>
      </c>
      <c r="AH14" s="181"/>
      <c r="AI14" s="183" t="str">
        <f>Repasse</f>
        <v/>
      </c>
      <c r="AJ14" s="182" t="str">
        <f>Contrapartida</f>
        <v/>
      </c>
      <c r="AK14" s="181"/>
      <c r="AL14" s="183" t="str">
        <f>Repasse</f>
        <v/>
      </c>
      <c r="AM14" s="182" t="str">
        <f>Contrapartida</f>
        <v/>
      </c>
      <c r="AN14" s="181"/>
      <c r="AO14" s="183" t="str">
        <f>Repasse</f>
        <v/>
      </c>
      <c r="AP14" s="182" t="str">
        <f>Contrapartida</f>
        <v/>
      </c>
      <c r="AQ14" s="181"/>
      <c r="AR14" s="183" t="str">
        <f>Repasse</f>
        <v/>
      </c>
      <c r="AS14" s="182" t="str">
        <f>Contrapartida</f>
        <v/>
      </c>
      <c r="AT14" s="181"/>
      <c r="AU14" s="183" t="str">
        <f>Repasse</f>
        <v/>
      </c>
      <c r="AV14" s="182" t="str">
        <f>Contrapartida</f>
        <v/>
      </c>
      <c r="AW14" s="181"/>
      <c r="AX14" s="183" t="str">
        <f>Repasse</f>
        <v/>
      </c>
      <c r="AY14" s="182" t="str">
        <f>Contrapartida</f>
        <v/>
      </c>
      <c r="AZ14" s="181"/>
      <c r="BA14" s="183" t="str">
        <f>Repasse</f>
        <v/>
      </c>
      <c r="BB14" s="182" t="str">
        <f>Contrapartida</f>
        <v/>
      </c>
      <c r="BC14" s="181"/>
      <c r="BD14" s="183" t="str">
        <f>Repasse</f>
        <v/>
      </c>
      <c r="BE14" s="182" t="str">
        <f>Contrapartida</f>
        <v/>
      </c>
      <c r="BF14" s="181"/>
      <c r="BG14" s="183" t="str">
        <f>Repasse</f>
        <v/>
      </c>
      <c r="BH14" s="182" t="str">
        <f>Contrapartida</f>
        <v/>
      </c>
      <c r="BI14" s="181"/>
      <c r="BJ14" s="183" t="str">
        <f>Repasse</f>
        <v/>
      </c>
      <c r="BK14" s="182" t="str">
        <f>Contrapartida</f>
        <v/>
      </c>
      <c r="BL14" s="181"/>
      <c r="BM14" s="183" t="str">
        <f>Repasse</f>
        <v/>
      </c>
      <c r="BN14" s="182" t="str">
        <f>Contrapartida</f>
        <v/>
      </c>
      <c r="BO14" s="181"/>
      <c r="BP14" s="183" t="str">
        <f>Repasse</f>
        <v/>
      </c>
      <c r="BQ14" s="182" t="str">
        <f>Contrapartida</f>
        <v/>
      </c>
      <c r="BR14" s="181"/>
      <c r="BS14" s="183" t="str">
        <f>Repasse</f>
        <v/>
      </c>
      <c r="BT14" s="182" t="str">
        <f>Contrapartida</f>
        <v/>
      </c>
      <c r="BU14" s="181"/>
      <c r="BV14" s="183" t="str">
        <f>Repasse</f>
        <v/>
      </c>
      <c r="BW14" s="182" t="str">
        <f>Contrapartida</f>
        <v/>
      </c>
      <c r="BX14" s="181"/>
      <c r="BY14" s="183" t="str">
        <f>Repasse</f>
        <v/>
      </c>
      <c r="BZ14" s="182" t="str">
        <f>Contrapartida</f>
        <v/>
      </c>
      <c r="CA14" s="181"/>
      <c r="CB14" s="183" t="str">
        <f>Repasse</f>
        <v/>
      </c>
      <c r="CC14" s="182" t="str">
        <f>Contrapartida</f>
        <v/>
      </c>
      <c r="CD14" s="181"/>
      <c r="CE14" s="183" t="str">
        <f>Repasse</f>
        <v/>
      </c>
      <c r="CF14" s="182" t="str">
        <f>Contrapartida</f>
        <v/>
      </c>
      <c r="CG14" s="181"/>
      <c r="CH14" s="183" t="str">
        <f>Repasse</f>
        <v/>
      </c>
      <c r="CI14" s="182" t="str">
        <f>Contrapartida</f>
        <v/>
      </c>
      <c r="CJ14" s="181"/>
      <c r="CK14" s="183" t="str">
        <f>Repasse</f>
        <v/>
      </c>
      <c r="CL14" s="182" t="str">
        <f>Contrapartida</f>
        <v/>
      </c>
      <c r="CM14" s="181"/>
      <c r="CN14" s="183" t="str">
        <f>Repasse</f>
        <v/>
      </c>
      <c r="CO14" s="182" t="str">
        <f>Contrapartida</f>
        <v/>
      </c>
      <c r="CP14" s="181"/>
      <c r="CQ14" s="183" t="str">
        <f>Repasse</f>
        <v/>
      </c>
      <c r="CR14" s="182" t="str">
        <f>Contrapartida</f>
        <v/>
      </c>
      <c r="CS14" s="181"/>
      <c r="CT14" s="183" t="str">
        <f>Repasse</f>
        <v/>
      </c>
      <c r="CU14" s="182" t="str">
        <f>Contrapartida</f>
        <v/>
      </c>
      <c r="CV14" s="181"/>
      <c r="CW14" s="183" t="str">
        <f>Repasse</f>
        <v/>
      </c>
      <c r="CX14" s="182" t="str">
        <f>Contrapartida</f>
        <v/>
      </c>
      <c r="CY14" s="181"/>
      <c r="CZ14" s="183" t="str">
        <f>Repasse</f>
        <v/>
      </c>
      <c r="DA14" s="182" t="str">
        <f>Contrapartida</f>
        <v/>
      </c>
      <c r="DB14" s="181"/>
      <c r="DC14" s="183" t="str">
        <f>Repasse</f>
        <v/>
      </c>
      <c r="DD14" s="182" t="str">
        <f>Contrapartida</f>
        <v/>
      </c>
      <c r="DE14" s="181"/>
      <c r="DF14" s="183" t="str">
        <f>Repasse</f>
        <v/>
      </c>
      <c r="DG14" s="182" t="str">
        <f>Contrapartida</f>
        <v/>
      </c>
      <c r="DH14" s="181"/>
      <c r="DI14" s="183" t="str">
        <f>Repasse</f>
        <v/>
      </c>
      <c r="DJ14" s="182" t="str">
        <f>Contrapartida</f>
        <v/>
      </c>
      <c r="DK14" s="181"/>
      <c r="DL14" s="183" t="str">
        <f>Repasse</f>
        <v/>
      </c>
      <c r="DM14" s="182" t="str">
        <f>Contrapartida</f>
        <v/>
      </c>
      <c r="DN14" s="181"/>
      <c r="DO14" s="183" t="str">
        <f>Repasse</f>
        <v/>
      </c>
      <c r="DP14" s="182" t="str">
        <f>Contrapartida</f>
        <v/>
      </c>
      <c r="DQ14" s="181"/>
      <c r="DR14" s="183" t="str">
        <f>Repasse</f>
        <v/>
      </c>
      <c r="DS14" s="182" t="str">
        <f>Contrapartida</f>
        <v/>
      </c>
      <c r="DT14" s="181"/>
      <c r="DU14" s="183" t="str">
        <f>Repasse</f>
        <v/>
      </c>
      <c r="DV14" s="182" t="str">
        <f>Contrapartida</f>
        <v/>
      </c>
      <c r="DW14" s="181"/>
      <c r="DX14" s="183" t="str">
        <f>Repasse</f>
        <v/>
      </c>
      <c r="DY14" s="182" t="str">
        <f>Contrapartida</f>
        <v/>
      </c>
      <c r="DZ14" s="181"/>
      <c r="EA14" s="183" t="str">
        <f>Repasse</f>
        <v/>
      </c>
      <c r="EB14" s="182" t="str">
        <f>Contrapartida</f>
        <v/>
      </c>
      <c r="EC14" s="181"/>
      <c r="ED14" s="183" t="str">
        <f>Repasse</f>
        <v/>
      </c>
      <c r="EE14" s="182" t="str">
        <f>Contrapartida</f>
        <v/>
      </c>
      <c r="EF14" s="181"/>
      <c r="EG14" s="183" t="str">
        <f>Repasse</f>
        <v/>
      </c>
      <c r="EH14" s="182" t="str">
        <f>Contrapartida</f>
        <v/>
      </c>
      <c r="EI14" s="181"/>
      <c r="EJ14" s="183" t="str">
        <f>Repasse</f>
        <v/>
      </c>
      <c r="EK14" s="182" t="str">
        <f>Contrapartida</f>
        <v/>
      </c>
      <c r="EL14" s="181"/>
      <c r="EM14" s="183" t="str">
        <f>Repasse</f>
        <v/>
      </c>
      <c r="EN14" s="182" t="str">
        <f>Contrapartida</f>
        <v/>
      </c>
      <c r="EO14" s="181"/>
      <c r="EP14" s="183" t="str">
        <f>Repasse</f>
        <v/>
      </c>
      <c r="EQ14" s="182" t="str">
        <f>Contrapartida</f>
        <v/>
      </c>
      <c r="ER14" s="181"/>
      <c r="ES14" s="183" t="str">
        <f>Repasse</f>
        <v/>
      </c>
      <c r="ET14" s="182" t="str">
        <f>Contrapartida</f>
        <v/>
      </c>
      <c r="EU14" s="181"/>
      <c r="EV14" s="183" t="str">
        <f>Repasse</f>
        <v/>
      </c>
      <c r="EW14" s="182" t="str">
        <f>Contrapartida</f>
        <v/>
      </c>
      <c r="EX14" s="181"/>
      <c r="EY14" s="183" t="str">
        <f>Repasse</f>
        <v/>
      </c>
      <c r="EZ14" s="182" t="str">
        <f>Contrapartida</f>
        <v/>
      </c>
      <c r="FA14" s="181"/>
      <c r="FB14" s="183" t="str">
        <f>Repasse</f>
        <v/>
      </c>
      <c r="FC14" s="182" t="str">
        <f>Contrapartida</f>
        <v/>
      </c>
      <c r="FD14" s="181"/>
      <c r="FE14" s="183" t="str">
        <f>Repasse</f>
        <v/>
      </c>
      <c r="FF14" s="182" t="str">
        <f>Contrapartida</f>
        <v/>
      </c>
      <c r="FG14" s="181"/>
      <c r="FH14" s="183" t="str">
        <f>Repasse</f>
        <v/>
      </c>
      <c r="FI14" s="182" t="str">
        <f>Contrapartida</f>
        <v/>
      </c>
      <c r="FJ14" s="181"/>
      <c r="FK14" s="183" t="str">
        <f>Repasse</f>
        <v/>
      </c>
      <c r="FL14" s="182" t="str">
        <f>Contrapartida</f>
        <v/>
      </c>
      <c r="FM14" s="181"/>
      <c r="FN14" s="183" t="str">
        <f>Repasse</f>
        <v/>
      </c>
      <c r="FO14" s="182" t="str">
        <f>Contrapartida</f>
        <v/>
      </c>
      <c r="FP14" s="181"/>
      <c r="FQ14" s="183" t="str">
        <f>Repasse</f>
        <v/>
      </c>
      <c r="FR14" s="182" t="str">
        <f>Contrapartida</f>
        <v/>
      </c>
      <c r="FS14" s="181"/>
      <c r="FT14" s="183" t="str">
        <f>Repasse</f>
        <v/>
      </c>
      <c r="FU14" s="182" t="str">
        <f>Contrapartida</f>
        <v/>
      </c>
      <c r="FV14" s="181"/>
      <c r="FW14" s="183" t="str">
        <f>Repasse</f>
        <v/>
      </c>
      <c r="FX14" s="182" t="str">
        <f>Contrapartida</f>
        <v/>
      </c>
      <c r="FY14" s="181"/>
      <c r="FZ14" s="183" t="str">
        <f>Repasse</f>
        <v/>
      </c>
      <c r="GA14" s="182" t="str">
        <f>Contrapartida</f>
        <v/>
      </c>
      <c r="GB14" s="181"/>
      <c r="GC14" s="183" t="str">
        <f>Repasse</f>
        <v/>
      </c>
      <c r="GD14" s="182" t="str">
        <f>Contrapartida</f>
        <v/>
      </c>
      <c r="GE14" s="181"/>
      <c r="GF14" s="183" t="str">
        <f>Repasse</f>
        <v/>
      </c>
      <c r="GG14" s="182" t="str">
        <f>Contrapartida</f>
        <v/>
      </c>
      <c r="GH14" s="181"/>
      <c r="GI14" s="183" t="str">
        <f>Repasse</f>
        <v/>
      </c>
      <c r="GJ14" s="182" t="str">
        <f>Contrapartida</f>
        <v/>
      </c>
      <c r="GK14" s="181"/>
      <c r="GL14" s="183" t="str">
        <f>Repasse</f>
        <v/>
      </c>
      <c r="GM14" s="182" t="str">
        <f>Contrapartida</f>
        <v/>
      </c>
      <c r="GN14" s="181"/>
      <c r="GO14" s="183" t="str">
        <f>Repasse</f>
        <v/>
      </c>
      <c r="GP14" s="182" t="str">
        <f>Contrapartida</f>
        <v/>
      </c>
      <c r="GQ14" s="181"/>
      <c r="GR14" s="183" t="str">
        <f>Repasse</f>
        <v/>
      </c>
      <c r="GS14" s="182" t="str">
        <f>Contrapartida</f>
        <v/>
      </c>
      <c r="GT14" s="181"/>
      <c r="GU14" s="183" t="str">
        <f>Repasse</f>
        <v/>
      </c>
      <c r="GV14" s="182" t="str">
        <f>Contrapartida</f>
        <v/>
      </c>
      <c r="GW14" s="181"/>
      <c r="GX14" s="183" t="str">
        <f>Repasse</f>
        <v/>
      </c>
      <c r="GY14" s="182" t="str">
        <f>Contrapartida</f>
        <v/>
      </c>
      <c r="GZ14" s="181"/>
      <c r="HA14" s="183" t="str">
        <f>Repasse</f>
        <v/>
      </c>
      <c r="HB14" s="182" t="str">
        <f>Contrapartida</f>
        <v/>
      </c>
      <c r="HC14" s="181"/>
      <c r="HD14" s="183" t="str">
        <f>Repasse</f>
        <v/>
      </c>
      <c r="HE14" s="182" t="str">
        <f>Contrapartida</f>
        <v/>
      </c>
      <c r="HF14" s="181"/>
      <c r="HG14" s="183" t="str">
        <f>Repasse</f>
        <v/>
      </c>
      <c r="HH14" s="182" t="str">
        <f>Contrapartida</f>
        <v/>
      </c>
      <c r="HI14" s="181"/>
      <c r="HJ14" s="183" t="str">
        <f>Repasse</f>
        <v/>
      </c>
      <c r="HK14" s="182" t="str">
        <f>Contrapartida</f>
        <v/>
      </c>
      <c r="HL14" s="181"/>
      <c r="HM14" s="183" t="str">
        <f>Repasse</f>
        <v/>
      </c>
      <c r="HN14" s="182" t="str">
        <f>Contrapartida</f>
        <v/>
      </c>
      <c r="HO14" s="181"/>
      <c r="HP14" s="183" t="str">
        <f>Repasse</f>
        <v/>
      </c>
      <c r="HQ14" s="182" t="str">
        <f>Contrapartida</f>
        <v/>
      </c>
      <c r="HR14" s="181"/>
      <c r="HS14" s="183" t="str">
        <f>Repasse</f>
        <v/>
      </c>
      <c r="HT14" s="182" t="str">
        <f>Contrapartida</f>
        <v/>
      </c>
      <c r="HU14" s="181"/>
      <c r="HV14" s="183" t="str">
        <f>Repasse</f>
        <v/>
      </c>
      <c r="HW14" s="182" t="str">
        <f>Contrapartida</f>
        <v/>
      </c>
      <c r="HX14" s="181"/>
      <c r="HY14" s="183" t="str">
        <f>Repasse</f>
        <v/>
      </c>
      <c r="HZ14" s="182" t="str">
        <f>Contrapartida</f>
        <v/>
      </c>
      <c r="IA14" s="181"/>
      <c r="IB14" s="183" t="str">
        <f>Repasse</f>
        <v/>
      </c>
      <c r="IC14" s="182" t="str">
        <f>Contrapartida</f>
        <v/>
      </c>
      <c r="ID14" s="181"/>
      <c r="IE14" s="183" t="str">
        <f>Repasse</f>
        <v/>
      </c>
      <c r="IF14" s="182" t="str">
        <f>Contrapartida</f>
        <v/>
      </c>
      <c r="IG14" s="181"/>
      <c r="IH14" s="183" t="str">
        <f>Repasse</f>
        <v/>
      </c>
      <c r="II14" s="182" t="str">
        <f>Contrapartida</f>
        <v/>
      </c>
      <c r="IJ14" s="181"/>
      <c r="IK14" s="183" t="str">
        <f>Repasse</f>
        <v/>
      </c>
      <c r="IL14" s="182" t="str">
        <f>Contrapartida</f>
        <v/>
      </c>
      <c r="IM14" s="181"/>
      <c r="IN14" s="183" t="str">
        <f>Repasse</f>
        <v/>
      </c>
      <c r="IO14" s="182" t="str">
        <f>Contrapartida</f>
        <v/>
      </c>
      <c r="IP14" s="181"/>
      <c r="IQ14" s="183" t="str">
        <f>Repasse</f>
        <v/>
      </c>
      <c r="IR14" s="182" t="str">
        <f>Contrapartida</f>
        <v/>
      </c>
      <c r="IS14" s="181"/>
      <c r="IT14" s="183" t="str">
        <f>Repasse</f>
        <v/>
      </c>
      <c r="IU14" s="182" t="str">
        <f>Contrapartida</f>
        <v/>
      </c>
      <c r="IV14" s="181"/>
    </row>
    <row r="15" spans="1:256" s="180" customFormat="1" ht="9.9499999999999993" customHeight="1" x14ac:dyDescent="0.2">
      <c r="A15" s="179">
        <f>QCI!$B15</f>
        <v>1</v>
      </c>
      <c r="B15" s="178">
        <f>QCI!$M15</f>
        <v>58792.69917069051</v>
      </c>
      <c r="C15" s="177">
        <f t="shared" si="0"/>
        <v>16.569466973940415</v>
      </c>
      <c r="D15" s="176">
        <f t="shared" si="1"/>
        <v>100</v>
      </c>
      <c r="E15" s="184" t="str">
        <f>Repasse</f>
        <v/>
      </c>
      <c r="F15" s="182">
        <f>Contrapartida</f>
        <v>17637.809751207151</v>
      </c>
      <c r="G15" s="175">
        <v>30</v>
      </c>
      <c r="H15" s="184" t="str">
        <f>Repasse</f>
        <v/>
      </c>
      <c r="I15" s="182">
        <f>Contrapartida</f>
        <v>17637.809751207151</v>
      </c>
      <c r="J15" s="181">
        <v>30</v>
      </c>
      <c r="K15" s="183" t="str">
        <f>Repasse</f>
        <v/>
      </c>
      <c r="L15" s="182">
        <f>Contrapartida</f>
        <v>17637.809751207151</v>
      </c>
      <c r="M15" s="181">
        <v>30</v>
      </c>
      <c r="N15" s="183" t="str">
        <f>Repasse</f>
        <v/>
      </c>
      <c r="O15" s="182">
        <f>Contrapartida</f>
        <v>5879.2699170690512</v>
      </c>
      <c r="P15" s="181">
        <v>10</v>
      </c>
      <c r="Q15" s="183" t="str">
        <f>Repasse</f>
        <v/>
      </c>
      <c r="R15" s="182">
        <f>Contrapartida</f>
        <v>0</v>
      </c>
      <c r="S15" s="181"/>
      <c r="T15" s="183" t="str">
        <f>Repasse</f>
        <v/>
      </c>
      <c r="U15" s="182">
        <f>Contrapartida</f>
        <v>0</v>
      </c>
      <c r="V15" s="181"/>
      <c r="W15" s="183" t="str">
        <f>Repasse</f>
        <v/>
      </c>
      <c r="X15" s="182">
        <f>Contrapartida</f>
        <v>0</v>
      </c>
      <c r="Y15" s="181"/>
      <c r="Z15" s="183" t="str">
        <f>Repasse</f>
        <v/>
      </c>
      <c r="AA15" s="182">
        <f>Contrapartida</f>
        <v>0</v>
      </c>
      <c r="AB15" s="181"/>
      <c r="AC15" s="183" t="str">
        <f>Repasse</f>
        <v/>
      </c>
      <c r="AD15" s="182">
        <f>Contrapartida</f>
        <v>0</v>
      </c>
      <c r="AE15" s="181"/>
      <c r="AF15" s="183" t="str">
        <f>Repasse</f>
        <v/>
      </c>
      <c r="AG15" s="182">
        <f>Contrapartida</f>
        <v>0</v>
      </c>
      <c r="AH15" s="181"/>
      <c r="AI15" s="183" t="str">
        <f>Repasse</f>
        <v/>
      </c>
      <c r="AJ15" s="182">
        <f>Contrapartida</f>
        <v>0</v>
      </c>
      <c r="AK15" s="181"/>
      <c r="AL15" s="183" t="str">
        <f>Repasse</f>
        <v/>
      </c>
      <c r="AM15" s="182">
        <f>Contrapartida</f>
        <v>0</v>
      </c>
      <c r="AN15" s="181"/>
      <c r="AO15" s="183" t="str">
        <f>Repasse</f>
        <v/>
      </c>
      <c r="AP15" s="182">
        <f>Contrapartida</f>
        <v>0</v>
      </c>
      <c r="AQ15" s="181"/>
      <c r="AR15" s="183" t="str">
        <f>Repasse</f>
        <v/>
      </c>
      <c r="AS15" s="182">
        <f>Contrapartida</f>
        <v>0</v>
      </c>
      <c r="AT15" s="181"/>
      <c r="AU15" s="183" t="str">
        <f>Repasse</f>
        <v/>
      </c>
      <c r="AV15" s="182">
        <f>Contrapartida</f>
        <v>0</v>
      </c>
      <c r="AW15" s="181"/>
      <c r="AX15" s="183" t="str">
        <f>Repasse</f>
        <v/>
      </c>
      <c r="AY15" s="182">
        <f>Contrapartida</f>
        <v>0</v>
      </c>
      <c r="AZ15" s="181"/>
      <c r="BA15" s="183" t="str">
        <f>Repasse</f>
        <v/>
      </c>
      <c r="BB15" s="182">
        <f>Contrapartida</f>
        <v>0</v>
      </c>
      <c r="BC15" s="181"/>
      <c r="BD15" s="183" t="str">
        <f>Repasse</f>
        <v/>
      </c>
      <c r="BE15" s="182">
        <f>Contrapartida</f>
        <v>0</v>
      </c>
      <c r="BF15" s="181"/>
      <c r="BG15" s="183" t="str">
        <f>Repasse</f>
        <v/>
      </c>
      <c r="BH15" s="182">
        <f>Contrapartida</f>
        <v>0</v>
      </c>
      <c r="BI15" s="181"/>
      <c r="BJ15" s="183" t="str">
        <f>Repasse</f>
        <v/>
      </c>
      <c r="BK15" s="182">
        <f>Contrapartida</f>
        <v>0</v>
      </c>
      <c r="BL15" s="181"/>
      <c r="BM15" s="183" t="str">
        <f>Repasse</f>
        <v/>
      </c>
      <c r="BN15" s="182">
        <f>Contrapartida</f>
        <v>0</v>
      </c>
      <c r="BO15" s="181"/>
      <c r="BP15" s="183" t="str">
        <f>Repasse</f>
        <v/>
      </c>
      <c r="BQ15" s="182">
        <f>Contrapartida</f>
        <v>0</v>
      </c>
      <c r="BR15" s="181"/>
      <c r="BS15" s="183" t="str">
        <f>Repasse</f>
        <v/>
      </c>
      <c r="BT15" s="182">
        <f>Contrapartida</f>
        <v>0</v>
      </c>
      <c r="BU15" s="181"/>
      <c r="BV15" s="183" t="str">
        <f>Repasse</f>
        <v/>
      </c>
      <c r="BW15" s="182">
        <f>Contrapartida</f>
        <v>0</v>
      </c>
      <c r="BX15" s="181"/>
      <c r="BY15" s="183" t="str">
        <f>Repasse</f>
        <v/>
      </c>
      <c r="BZ15" s="182">
        <f>Contrapartida</f>
        <v>0</v>
      </c>
      <c r="CA15" s="181"/>
      <c r="CB15" s="183" t="str">
        <f>Repasse</f>
        <v/>
      </c>
      <c r="CC15" s="182">
        <f>Contrapartida</f>
        <v>0</v>
      </c>
      <c r="CD15" s="181"/>
      <c r="CE15" s="183" t="str">
        <f>Repasse</f>
        <v/>
      </c>
      <c r="CF15" s="182">
        <f>Contrapartida</f>
        <v>0</v>
      </c>
      <c r="CG15" s="181"/>
      <c r="CH15" s="183" t="str">
        <f>Repasse</f>
        <v/>
      </c>
      <c r="CI15" s="182">
        <f>Contrapartida</f>
        <v>0</v>
      </c>
      <c r="CJ15" s="181"/>
      <c r="CK15" s="183" t="str">
        <f>Repasse</f>
        <v/>
      </c>
      <c r="CL15" s="182">
        <f>Contrapartida</f>
        <v>0</v>
      </c>
      <c r="CM15" s="181"/>
      <c r="CN15" s="183" t="str">
        <f>Repasse</f>
        <v/>
      </c>
      <c r="CO15" s="182">
        <f>Contrapartida</f>
        <v>0</v>
      </c>
      <c r="CP15" s="181"/>
      <c r="CQ15" s="183" t="str">
        <f>Repasse</f>
        <v/>
      </c>
      <c r="CR15" s="182">
        <f>Contrapartida</f>
        <v>0</v>
      </c>
      <c r="CS15" s="181"/>
      <c r="CT15" s="183" t="str">
        <f>Repasse</f>
        <v/>
      </c>
      <c r="CU15" s="182">
        <f>Contrapartida</f>
        <v>0</v>
      </c>
      <c r="CV15" s="181"/>
      <c r="CW15" s="183" t="str">
        <f>Repasse</f>
        <v/>
      </c>
      <c r="CX15" s="182">
        <f>Contrapartida</f>
        <v>0</v>
      </c>
      <c r="CY15" s="181"/>
      <c r="CZ15" s="183" t="str">
        <f>Repasse</f>
        <v/>
      </c>
      <c r="DA15" s="182">
        <f>Contrapartida</f>
        <v>0</v>
      </c>
      <c r="DB15" s="181"/>
      <c r="DC15" s="183" t="str">
        <f>Repasse</f>
        <v/>
      </c>
      <c r="DD15" s="182">
        <f>Contrapartida</f>
        <v>0</v>
      </c>
      <c r="DE15" s="181"/>
      <c r="DF15" s="183" t="str">
        <f>Repasse</f>
        <v/>
      </c>
      <c r="DG15" s="182">
        <f>Contrapartida</f>
        <v>0</v>
      </c>
      <c r="DH15" s="181"/>
      <c r="DI15" s="183" t="str">
        <f>Repasse</f>
        <v/>
      </c>
      <c r="DJ15" s="182">
        <f>Contrapartida</f>
        <v>0</v>
      </c>
      <c r="DK15" s="181"/>
      <c r="DL15" s="183" t="str">
        <f>Repasse</f>
        <v/>
      </c>
      <c r="DM15" s="182">
        <f>Contrapartida</f>
        <v>0</v>
      </c>
      <c r="DN15" s="181"/>
      <c r="DO15" s="183" t="str">
        <f>Repasse</f>
        <v/>
      </c>
      <c r="DP15" s="182">
        <f>Contrapartida</f>
        <v>0</v>
      </c>
      <c r="DQ15" s="181"/>
      <c r="DR15" s="183" t="str">
        <f>Repasse</f>
        <v/>
      </c>
      <c r="DS15" s="182">
        <f>Contrapartida</f>
        <v>0</v>
      </c>
      <c r="DT15" s="181"/>
      <c r="DU15" s="183" t="str">
        <f>Repasse</f>
        <v/>
      </c>
      <c r="DV15" s="182">
        <f>Contrapartida</f>
        <v>0</v>
      </c>
      <c r="DW15" s="181"/>
      <c r="DX15" s="183" t="str">
        <f>Repasse</f>
        <v/>
      </c>
      <c r="DY15" s="182">
        <f>Contrapartida</f>
        <v>0</v>
      </c>
      <c r="DZ15" s="181"/>
      <c r="EA15" s="183" t="str">
        <f>Repasse</f>
        <v/>
      </c>
      <c r="EB15" s="182">
        <f>Contrapartida</f>
        <v>0</v>
      </c>
      <c r="EC15" s="181"/>
      <c r="ED15" s="183" t="str">
        <f>Repasse</f>
        <v/>
      </c>
      <c r="EE15" s="182">
        <f>Contrapartida</f>
        <v>0</v>
      </c>
      <c r="EF15" s="181"/>
      <c r="EG15" s="183" t="str">
        <f>Repasse</f>
        <v/>
      </c>
      <c r="EH15" s="182">
        <f>Contrapartida</f>
        <v>0</v>
      </c>
      <c r="EI15" s="181"/>
      <c r="EJ15" s="183" t="str">
        <f>Repasse</f>
        <v/>
      </c>
      <c r="EK15" s="182">
        <f>Contrapartida</f>
        <v>0</v>
      </c>
      <c r="EL15" s="181"/>
      <c r="EM15" s="183" t="str">
        <f>Repasse</f>
        <v/>
      </c>
      <c r="EN15" s="182">
        <f>Contrapartida</f>
        <v>0</v>
      </c>
      <c r="EO15" s="181"/>
      <c r="EP15" s="183" t="str">
        <f>Repasse</f>
        <v/>
      </c>
      <c r="EQ15" s="182">
        <f>Contrapartida</f>
        <v>0</v>
      </c>
      <c r="ER15" s="181"/>
      <c r="ES15" s="183" t="str">
        <f>Repasse</f>
        <v/>
      </c>
      <c r="ET15" s="182">
        <f>Contrapartida</f>
        <v>0</v>
      </c>
      <c r="EU15" s="181"/>
      <c r="EV15" s="183" t="str">
        <f>Repasse</f>
        <v/>
      </c>
      <c r="EW15" s="182">
        <f>Contrapartida</f>
        <v>0</v>
      </c>
      <c r="EX15" s="181"/>
      <c r="EY15" s="183" t="str">
        <f>Repasse</f>
        <v/>
      </c>
      <c r="EZ15" s="182">
        <f>Contrapartida</f>
        <v>0</v>
      </c>
      <c r="FA15" s="181"/>
      <c r="FB15" s="183" t="str">
        <f>Repasse</f>
        <v/>
      </c>
      <c r="FC15" s="182">
        <f>Contrapartida</f>
        <v>0</v>
      </c>
      <c r="FD15" s="181"/>
      <c r="FE15" s="183" t="str">
        <f>Repasse</f>
        <v/>
      </c>
      <c r="FF15" s="182">
        <f>Contrapartida</f>
        <v>0</v>
      </c>
      <c r="FG15" s="181"/>
      <c r="FH15" s="183" t="str">
        <f>Repasse</f>
        <v/>
      </c>
      <c r="FI15" s="182">
        <f>Contrapartida</f>
        <v>0</v>
      </c>
      <c r="FJ15" s="181"/>
      <c r="FK15" s="183" t="str">
        <f>Repasse</f>
        <v/>
      </c>
      <c r="FL15" s="182">
        <f>Contrapartida</f>
        <v>0</v>
      </c>
      <c r="FM15" s="181"/>
      <c r="FN15" s="183" t="str">
        <f>Repasse</f>
        <v/>
      </c>
      <c r="FO15" s="182">
        <f>Contrapartida</f>
        <v>0</v>
      </c>
      <c r="FP15" s="181"/>
      <c r="FQ15" s="183" t="str">
        <f>Repasse</f>
        <v/>
      </c>
      <c r="FR15" s="182">
        <f>Contrapartida</f>
        <v>0</v>
      </c>
      <c r="FS15" s="181"/>
      <c r="FT15" s="183" t="str">
        <f>Repasse</f>
        <v/>
      </c>
      <c r="FU15" s="182">
        <f>Contrapartida</f>
        <v>0</v>
      </c>
      <c r="FV15" s="181"/>
      <c r="FW15" s="183" t="str">
        <f>Repasse</f>
        <v/>
      </c>
      <c r="FX15" s="182">
        <f>Contrapartida</f>
        <v>0</v>
      </c>
      <c r="FY15" s="181"/>
      <c r="FZ15" s="183" t="str">
        <f>Repasse</f>
        <v/>
      </c>
      <c r="GA15" s="182">
        <f>Contrapartida</f>
        <v>0</v>
      </c>
      <c r="GB15" s="181"/>
      <c r="GC15" s="183" t="str">
        <f>Repasse</f>
        <v/>
      </c>
      <c r="GD15" s="182">
        <f>Contrapartida</f>
        <v>0</v>
      </c>
      <c r="GE15" s="181"/>
      <c r="GF15" s="183" t="str">
        <f>Repasse</f>
        <v/>
      </c>
      <c r="GG15" s="182">
        <f>Contrapartida</f>
        <v>0</v>
      </c>
      <c r="GH15" s="181"/>
      <c r="GI15" s="183" t="str">
        <f>Repasse</f>
        <v/>
      </c>
      <c r="GJ15" s="182">
        <f>Contrapartida</f>
        <v>0</v>
      </c>
      <c r="GK15" s="181"/>
      <c r="GL15" s="183" t="str">
        <f>Repasse</f>
        <v/>
      </c>
      <c r="GM15" s="182">
        <f>Contrapartida</f>
        <v>0</v>
      </c>
      <c r="GN15" s="181"/>
      <c r="GO15" s="183" t="str">
        <f>Repasse</f>
        <v/>
      </c>
      <c r="GP15" s="182">
        <f>Contrapartida</f>
        <v>0</v>
      </c>
      <c r="GQ15" s="181"/>
      <c r="GR15" s="183" t="str">
        <f>Repasse</f>
        <v/>
      </c>
      <c r="GS15" s="182">
        <f>Contrapartida</f>
        <v>0</v>
      </c>
      <c r="GT15" s="181"/>
      <c r="GU15" s="183" t="str">
        <f>Repasse</f>
        <v/>
      </c>
      <c r="GV15" s="182">
        <f>Contrapartida</f>
        <v>0</v>
      </c>
      <c r="GW15" s="181"/>
      <c r="GX15" s="183" t="str">
        <f>Repasse</f>
        <v/>
      </c>
      <c r="GY15" s="182">
        <f>Contrapartida</f>
        <v>0</v>
      </c>
      <c r="GZ15" s="181"/>
      <c r="HA15" s="183" t="str">
        <f>Repasse</f>
        <v/>
      </c>
      <c r="HB15" s="182">
        <f>Contrapartida</f>
        <v>0</v>
      </c>
      <c r="HC15" s="181"/>
      <c r="HD15" s="183" t="str">
        <f>Repasse</f>
        <v/>
      </c>
      <c r="HE15" s="182">
        <f>Contrapartida</f>
        <v>0</v>
      </c>
      <c r="HF15" s="181"/>
      <c r="HG15" s="183" t="str">
        <f>Repasse</f>
        <v/>
      </c>
      <c r="HH15" s="182">
        <f>Contrapartida</f>
        <v>0</v>
      </c>
      <c r="HI15" s="181"/>
      <c r="HJ15" s="183" t="str">
        <f>Repasse</f>
        <v/>
      </c>
      <c r="HK15" s="182">
        <f>Contrapartida</f>
        <v>0</v>
      </c>
      <c r="HL15" s="181"/>
      <c r="HM15" s="183" t="str">
        <f>Repasse</f>
        <v/>
      </c>
      <c r="HN15" s="182">
        <f>Contrapartida</f>
        <v>0</v>
      </c>
      <c r="HO15" s="181"/>
      <c r="HP15" s="183" t="str">
        <f>Repasse</f>
        <v/>
      </c>
      <c r="HQ15" s="182">
        <f>Contrapartida</f>
        <v>0</v>
      </c>
      <c r="HR15" s="181"/>
      <c r="HS15" s="183" t="str">
        <f>Repasse</f>
        <v/>
      </c>
      <c r="HT15" s="182">
        <f>Contrapartida</f>
        <v>0</v>
      </c>
      <c r="HU15" s="181"/>
      <c r="HV15" s="183" t="str">
        <f>Repasse</f>
        <v/>
      </c>
      <c r="HW15" s="182">
        <f>Contrapartida</f>
        <v>0</v>
      </c>
      <c r="HX15" s="181"/>
      <c r="HY15" s="183" t="str">
        <f>Repasse</f>
        <v/>
      </c>
      <c r="HZ15" s="182">
        <f>Contrapartida</f>
        <v>0</v>
      </c>
      <c r="IA15" s="181"/>
      <c r="IB15" s="183" t="str">
        <f>Repasse</f>
        <v/>
      </c>
      <c r="IC15" s="182">
        <f>Contrapartida</f>
        <v>0</v>
      </c>
      <c r="ID15" s="181"/>
      <c r="IE15" s="183" t="str">
        <f>Repasse</f>
        <v/>
      </c>
      <c r="IF15" s="182">
        <f>Contrapartida</f>
        <v>0</v>
      </c>
      <c r="IG15" s="181"/>
      <c r="IH15" s="183" t="str">
        <f>Repasse</f>
        <v/>
      </c>
      <c r="II15" s="182">
        <f>Contrapartida</f>
        <v>0</v>
      </c>
      <c r="IJ15" s="181"/>
      <c r="IK15" s="183" t="str">
        <f>Repasse</f>
        <v/>
      </c>
      <c r="IL15" s="182">
        <f>Contrapartida</f>
        <v>0</v>
      </c>
      <c r="IM15" s="181"/>
      <c r="IN15" s="183" t="str">
        <f>Repasse</f>
        <v/>
      </c>
      <c r="IO15" s="182">
        <f>Contrapartida</f>
        <v>0</v>
      </c>
      <c r="IP15" s="181"/>
      <c r="IQ15" s="183" t="str">
        <f>Repasse</f>
        <v/>
      </c>
      <c r="IR15" s="182">
        <f>Contrapartida</f>
        <v>0</v>
      </c>
      <c r="IS15" s="181"/>
      <c r="IT15" s="183" t="str">
        <f>Repasse</f>
        <v/>
      </c>
      <c r="IU15" s="182">
        <f>Contrapartida</f>
        <v>0</v>
      </c>
      <c r="IV15" s="181"/>
    </row>
    <row r="16" spans="1:256" s="180" customFormat="1" ht="9.9499999999999993" customHeight="1" x14ac:dyDescent="0.2">
      <c r="A16" s="179">
        <f>QCI!$B16</f>
        <v>2</v>
      </c>
      <c r="B16" s="178">
        <f>QCI!$M16</f>
        <v>217136.97954307502</v>
      </c>
      <c r="C16" s="177">
        <f t="shared" si="0"/>
        <v>61.195421576319873</v>
      </c>
      <c r="D16" s="176">
        <f t="shared" si="1"/>
        <v>100</v>
      </c>
      <c r="E16" s="184" t="str">
        <f>Repasse</f>
        <v/>
      </c>
      <c r="F16" s="182">
        <f>Contrapartida</f>
        <v>65141.093862922506</v>
      </c>
      <c r="G16" s="175">
        <v>30</v>
      </c>
      <c r="H16" s="184" t="str">
        <f>Repasse</f>
        <v/>
      </c>
      <c r="I16" s="182">
        <f>Contrapartida</f>
        <v>65141.093862922506</v>
      </c>
      <c r="J16" s="181">
        <v>30</v>
      </c>
      <c r="K16" s="183" t="str">
        <f>Repasse</f>
        <v/>
      </c>
      <c r="L16" s="182">
        <f>Contrapartida</f>
        <v>65141.093862922506</v>
      </c>
      <c r="M16" s="181">
        <v>30</v>
      </c>
      <c r="N16" s="183" t="str">
        <f>Repasse</f>
        <v/>
      </c>
      <c r="O16" s="182">
        <f>Contrapartida</f>
        <v>21713.697954307503</v>
      </c>
      <c r="P16" s="181">
        <v>10</v>
      </c>
      <c r="Q16" s="183" t="str">
        <f>Repasse</f>
        <v/>
      </c>
      <c r="R16" s="182">
        <f>Contrapartida</f>
        <v>0</v>
      </c>
      <c r="S16" s="181"/>
      <c r="T16" s="183" t="str">
        <f>Repasse</f>
        <v/>
      </c>
      <c r="U16" s="182">
        <f>Contrapartida</f>
        <v>0</v>
      </c>
      <c r="V16" s="181"/>
      <c r="W16" s="183" t="str">
        <f>Repasse</f>
        <v/>
      </c>
      <c r="X16" s="182">
        <f>Contrapartida</f>
        <v>0</v>
      </c>
      <c r="Y16" s="181"/>
      <c r="Z16" s="183" t="str">
        <f>Repasse</f>
        <v/>
      </c>
      <c r="AA16" s="182">
        <f>Contrapartida</f>
        <v>0</v>
      </c>
      <c r="AB16" s="181"/>
      <c r="AC16" s="183" t="str">
        <f>Repasse</f>
        <v/>
      </c>
      <c r="AD16" s="182">
        <f>Contrapartida</f>
        <v>0</v>
      </c>
      <c r="AE16" s="181"/>
      <c r="AF16" s="183" t="str">
        <f>Repasse</f>
        <v/>
      </c>
      <c r="AG16" s="182">
        <f>Contrapartida</f>
        <v>0</v>
      </c>
      <c r="AH16" s="181"/>
      <c r="AI16" s="183" t="str">
        <f>Repasse</f>
        <v/>
      </c>
      <c r="AJ16" s="182">
        <f>Contrapartida</f>
        <v>0</v>
      </c>
      <c r="AK16" s="181"/>
      <c r="AL16" s="183" t="str">
        <f>Repasse</f>
        <v/>
      </c>
      <c r="AM16" s="182">
        <f>Contrapartida</f>
        <v>0</v>
      </c>
      <c r="AN16" s="181"/>
      <c r="AO16" s="183" t="str">
        <f>Repasse</f>
        <v/>
      </c>
      <c r="AP16" s="182">
        <f>Contrapartida</f>
        <v>0</v>
      </c>
      <c r="AQ16" s="181"/>
      <c r="AR16" s="183" t="str">
        <f>Repasse</f>
        <v/>
      </c>
      <c r="AS16" s="182">
        <f>Contrapartida</f>
        <v>0</v>
      </c>
      <c r="AT16" s="181"/>
      <c r="AU16" s="183" t="str">
        <f>Repasse</f>
        <v/>
      </c>
      <c r="AV16" s="182">
        <f>Contrapartida</f>
        <v>0</v>
      </c>
      <c r="AW16" s="181"/>
      <c r="AX16" s="183" t="str">
        <f>Repasse</f>
        <v/>
      </c>
      <c r="AY16" s="182">
        <f>Contrapartida</f>
        <v>0</v>
      </c>
      <c r="AZ16" s="181"/>
      <c r="BA16" s="183" t="str">
        <f>Repasse</f>
        <v/>
      </c>
      <c r="BB16" s="182">
        <f>Contrapartida</f>
        <v>0</v>
      </c>
      <c r="BC16" s="181"/>
      <c r="BD16" s="183" t="str">
        <f>Repasse</f>
        <v/>
      </c>
      <c r="BE16" s="182">
        <f>Contrapartida</f>
        <v>0</v>
      </c>
      <c r="BF16" s="181"/>
      <c r="BG16" s="183" t="str">
        <f>Repasse</f>
        <v/>
      </c>
      <c r="BH16" s="182">
        <f>Contrapartida</f>
        <v>0</v>
      </c>
      <c r="BI16" s="181"/>
      <c r="BJ16" s="183" t="str">
        <f>Repasse</f>
        <v/>
      </c>
      <c r="BK16" s="182">
        <f>Contrapartida</f>
        <v>0</v>
      </c>
      <c r="BL16" s="181"/>
      <c r="BM16" s="183" t="str">
        <f>Repasse</f>
        <v/>
      </c>
      <c r="BN16" s="182">
        <f>Contrapartida</f>
        <v>0</v>
      </c>
      <c r="BO16" s="181"/>
      <c r="BP16" s="183" t="str">
        <f>Repasse</f>
        <v/>
      </c>
      <c r="BQ16" s="182">
        <f>Contrapartida</f>
        <v>0</v>
      </c>
      <c r="BR16" s="181"/>
      <c r="BS16" s="183" t="str">
        <f>Repasse</f>
        <v/>
      </c>
      <c r="BT16" s="182">
        <f>Contrapartida</f>
        <v>0</v>
      </c>
      <c r="BU16" s="181"/>
      <c r="BV16" s="183" t="str">
        <f>Repasse</f>
        <v/>
      </c>
      <c r="BW16" s="182">
        <f>Contrapartida</f>
        <v>0</v>
      </c>
      <c r="BX16" s="181"/>
      <c r="BY16" s="183" t="str">
        <f>Repasse</f>
        <v/>
      </c>
      <c r="BZ16" s="182">
        <f>Contrapartida</f>
        <v>0</v>
      </c>
      <c r="CA16" s="181"/>
      <c r="CB16" s="183" t="str">
        <f>Repasse</f>
        <v/>
      </c>
      <c r="CC16" s="182">
        <f>Contrapartida</f>
        <v>0</v>
      </c>
      <c r="CD16" s="181"/>
      <c r="CE16" s="183" t="str">
        <f>Repasse</f>
        <v/>
      </c>
      <c r="CF16" s="182">
        <f>Contrapartida</f>
        <v>0</v>
      </c>
      <c r="CG16" s="181"/>
      <c r="CH16" s="183" t="str">
        <f>Repasse</f>
        <v/>
      </c>
      <c r="CI16" s="182">
        <f>Contrapartida</f>
        <v>0</v>
      </c>
      <c r="CJ16" s="181"/>
      <c r="CK16" s="183" t="str">
        <f>Repasse</f>
        <v/>
      </c>
      <c r="CL16" s="182">
        <f>Contrapartida</f>
        <v>0</v>
      </c>
      <c r="CM16" s="181"/>
      <c r="CN16" s="183" t="str">
        <f>Repasse</f>
        <v/>
      </c>
      <c r="CO16" s="182">
        <f>Contrapartida</f>
        <v>0</v>
      </c>
      <c r="CP16" s="181"/>
      <c r="CQ16" s="183" t="str">
        <f>Repasse</f>
        <v/>
      </c>
      <c r="CR16" s="182">
        <f>Contrapartida</f>
        <v>0</v>
      </c>
      <c r="CS16" s="181"/>
      <c r="CT16" s="183" t="str">
        <f>Repasse</f>
        <v/>
      </c>
      <c r="CU16" s="182">
        <f>Contrapartida</f>
        <v>0</v>
      </c>
      <c r="CV16" s="181"/>
      <c r="CW16" s="183" t="str">
        <f>Repasse</f>
        <v/>
      </c>
      <c r="CX16" s="182">
        <f>Contrapartida</f>
        <v>0</v>
      </c>
      <c r="CY16" s="181"/>
      <c r="CZ16" s="183" t="str">
        <f>Repasse</f>
        <v/>
      </c>
      <c r="DA16" s="182">
        <f>Contrapartida</f>
        <v>0</v>
      </c>
      <c r="DB16" s="181"/>
      <c r="DC16" s="183" t="str">
        <f>Repasse</f>
        <v/>
      </c>
      <c r="DD16" s="182">
        <f>Contrapartida</f>
        <v>0</v>
      </c>
      <c r="DE16" s="181"/>
      <c r="DF16" s="183" t="str">
        <f>Repasse</f>
        <v/>
      </c>
      <c r="DG16" s="182">
        <f>Contrapartida</f>
        <v>0</v>
      </c>
      <c r="DH16" s="181"/>
      <c r="DI16" s="183" t="str">
        <f>Repasse</f>
        <v/>
      </c>
      <c r="DJ16" s="182">
        <f>Contrapartida</f>
        <v>0</v>
      </c>
      <c r="DK16" s="181"/>
      <c r="DL16" s="183" t="str">
        <f>Repasse</f>
        <v/>
      </c>
      <c r="DM16" s="182">
        <f>Contrapartida</f>
        <v>0</v>
      </c>
      <c r="DN16" s="181"/>
      <c r="DO16" s="183" t="str">
        <f>Repasse</f>
        <v/>
      </c>
      <c r="DP16" s="182">
        <f>Contrapartida</f>
        <v>0</v>
      </c>
      <c r="DQ16" s="181"/>
      <c r="DR16" s="183" t="str">
        <f>Repasse</f>
        <v/>
      </c>
      <c r="DS16" s="182">
        <f>Contrapartida</f>
        <v>0</v>
      </c>
      <c r="DT16" s="181"/>
      <c r="DU16" s="183" t="str">
        <f>Repasse</f>
        <v/>
      </c>
      <c r="DV16" s="182">
        <f>Contrapartida</f>
        <v>0</v>
      </c>
      <c r="DW16" s="181"/>
      <c r="DX16" s="183" t="str">
        <f>Repasse</f>
        <v/>
      </c>
      <c r="DY16" s="182">
        <f>Contrapartida</f>
        <v>0</v>
      </c>
      <c r="DZ16" s="181"/>
      <c r="EA16" s="183" t="str">
        <f>Repasse</f>
        <v/>
      </c>
      <c r="EB16" s="182">
        <f>Contrapartida</f>
        <v>0</v>
      </c>
      <c r="EC16" s="181"/>
      <c r="ED16" s="183" t="str">
        <f>Repasse</f>
        <v/>
      </c>
      <c r="EE16" s="182">
        <f>Contrapartida</f>
        <v>0</v>
      </c>
      <c r="EF16" s="181"/>
      <c r="EG16" s="183" t="str">
        <f>Repasse</f>
        <v/>
      </c>
      <c r="EH16" s="182">
        <f>Contrapartida</f>
        <v>0</v>
      </c>
      <c r="EI16" s="181"/>
      <c r="EJ16" s="183" t="str">
        <f>Repasse</f>
        <v/>
      </c>
      <c r="EK16" s="182">
        <f>Contrapartida</f>
        <v>0</v>
      </c>
      <c r="EL16" s="181"/>
      <c r="EM16" s="183" t="str">
        <f>Repasse</f>
        <v/>
      </c>
      <c r="EN16" s="182">
        <f>Contrapartida</f>
        <v>0</v>
      </c>
      <c r="EO16" s="181"/>
      <c r="EP16" s="183" t="str">
        <f>Repasse</f>
        <v/>
      </c>
      <c r="EQ16" s="182">
        <f>Contrapartida</f>
        <v>0</v>
      </c>
      <c r="ER16" s="181"/>
      <c r="ES16" s="183" t="str">
        <f>Repasse</f>
        <v/>
      </c>
      <c r="ET16" s="182">
        <f>Contrapartida</f>
        <v>0</v>
      </c>
      <c r="EU16" s="181"/>
      <c r="EV16" s="183" t="str">
        <f>Repasse</f>
        <v/>
      </c>
      <c r="EW16" s="182">
        <f>Contrapartida</f>
        <v>0</v>
      </c>
      <c r="EX16" s="181"/>
      <c r="EY16" s="183" t="str">
        <f>Repasse</f>
        <v/>
      </c>
      <c r="EZ16" s="182">
        <f>Contrapartida</f>
        <v>0</v>
      </c>
      <c r="FA16" s="181"/>
      <c r="FB16" s="183" t="str">
        <f>Repasse</f>
        <v/>
      </c>
      <c r="FC16" s="182">
        <f>Contrapartida</f>
        <v>0</v>
      </c>
      <c r="FD16" s="181"/>
      <c r="FE16" s="183" t="str">
        <f>Repasse</f>
        <v/>
      </c>
      <c r="FF16" s="182">
        <f>Contrapartida</f>
        <v>0</v>
      </c>
      <c r="FG16" s="181"/>
      <c r="FH16" s="183" t="str">
        <f>Repasse</f>
        <v/>
      </c>
      <c r="FI16" s="182">
        <f>Contrapartida</f>
        <v>0</v>
      </c>
      <c r="FJ16" s="181"/>
      <c r="FK16" s="183" t="str">
        <f>Repasse</f>
        <v/>
      </c>
      <c r="FL16" s="182">
        <f>Contrapartida</f>
        <v>0</v>
      </c>
      <c r="FM16" s="181"/>
      <c r="FN16" s="183" t="str">
        <f>Repasse</f>
        <v/>
      </c>
      <c r="FO16" s="182">
        <f>Contrapartida</f>
        <v>0</v>
      </c>
      <c r="FP16" s="181"/>
      <c r="FQ16" s="183" t="str">
        <f>Repasse</f>
        <v/>
      </c>
      <c r="FR16" s="182">
        <f>Contrapartida</f>
        <v>0</v>
      </c>
      <c r="FS16" s="181"/>
      <c r="FT16" s="183" t="str">
        <f>Repasse</f>
        <v/>
      </c>
      <c r="FU16" s="182">
        <f>Contrapartida</f>
        <v>0</v>
      </c>
      <c r="FV16" s="181"/>
      <c r="FW16" s="183" t="str">
        <f>Repasse</f>
        <v/>
      </c>
      <c r="FX16" s="182">
        <f>Contrapartida</f>
        <v>0</v>
      </c>
      <c r="FY16" s="181"/>
      <c r="FZ16" s="183" t="str">
        <f>Repasse</f>
        <v/>
      </c>
      <c r="GA16" s="182">
        <f>Contrapartida</f>
        <v>0</v>
      </c>
      <c r="GB16" s="181"/>
      <c r="GC16" s="183" t="str">
        <f>Repasse</f>
        <v/>
      </c>
      <c r="GD16" s="182">
        <f>Contrapartida</f>
        <v>0</v>
      </c>
      <c r="GE16" s="181"/>
      <c r="GF16" s="183" t="str">
        <f>Repasse</f>
        <v/>
      </c>
      <c r="GG16" s="182">
        <f>Contrapartida</f>
        <v>0</v>
      </c>
      <c r="GH16" s="181"/>
      <c r="GI16" s="183" t="str">
        <f>Repasse</f>
        <v/>
      </c>
      <c r="GJ16" s="182">
        <f>Contrapartida</f>
        <v>0</v>
      </c>
      <c r="GK16" s="181"/>
      <c r="GL16" s="183" t="str">
        <f>Repasse</f>
        <v/>
      </c>
      <c r="GM16" s="182">
        <f>Contrapartida</f>
        <v>0</v>
      </c>
      <c r="GN16" s="181"/>
      <c r="GO16" s="183" t="str">
        <f>Repasse</f>
        <v/>
      </c>
      <c r="GP16" s="182">
        <f>Contrapartida</f>
        <v>0</v>
      </c>
      <c r="GQ16" s="181"/>
      <c r="GR16" s="183" t="str">
        <f>Repasse</f>
        <v/>
      </c>
      <c r="GS16" s="182">
        <f>Contrapartida</f>
        <v>0</v>
      </c>
      <c r="GT16" s="181"/>
      <c r="GU16" s="183" t="str">
        <f>Repasse</f>
        <v/>
      </c>
      <c r="GV16" s="182">
        <f>Contrapartida</f>
        <v>0</v>
      </c>
      <c r="GW16" s="181"/>
      <c r="GX16" s="183" t="str">
        <f>Repasse</f>
        <v/>
      </c>
      <c r="GY16" s="182">
        <f>Contrapartida</f>
        <v>0</v>
      </c>
      <c r="GZ16" s="181"/>
      <c r="HA16" s="183" t="str">
        <f>Repasse</f>
        <v/>
      </c>
      <c r="HB16" s="182">
        <f>Contrapartida</f>
        <v>0</v>
      </c>
      <c r="HC16" s="181"/>
      <c r="HD16" s="183" t="str">
        <f>Repasse</f>
        <v/>
      </c>
      <c r="HE16" s="182">
        <f>Contrapartida</f>
        <v>0</v>
      </c>
      <c r="HF16" s="181"/>
      <c r="HG16" s="183" t="str">
        <f>Repasse</f>
        <v/>
      </c>
      <c r="HH16" s="182">
        <f>Contrapartida</f>
        <v>0</v>
      </c>
      <c r="HI16" s="181"/>
      <c r="HJ16" s="183" t="str">
        <f>Repasse</f>
        <v/>
      </c>
      <c r="HK16" s="182">
        <f>Contrapartida</f>
        <v>0</v>
      </c>
      <c r="HL16" s="181"/>
      <c r="HM16" s="183" t="str">
        <f>Repasse</f>
        <v/>
      </c>
      <c r="HN16" s="182">
        <f>Contrapartida</f>
        <v>0</v>
      </c>
      <c r="HO16" s="181"/>
      <c r="HP16" s="183" t="str">
        <f>Repasse</f>
        <v/>
      </c>
      <c r="HQ16" s="182">
        <f>Contrapartida</f>
        <v>0</v>
      </c>
      <c r="HR16" s="181"/>
      <c r="HS16" s="183" t="str">
        <f>Repasse</f>
        <v/>
      </c>
      <c r="HT16" s="182">
        <f>Contrapartida</f>
        <v>0</v>
      </c>
      <c r="HU16" s="181"/>
      <c r="HV16" s="183" t="str">
        <f>Repasse</f>
        <v/>
      </c>
      <c r="HW16" s="182">
        <f>Contrapartida</f>
        <v>0</v>
      </c>
      <c r="HX16" s="181"/>
      <c r="HY16" s="183" t="str">
        <f>Repasse</f>
        <v/>
      </c>
      <c r="HZ16" s="182">
        <f>Contrapartida</f>
        <v>0</v>
      </c>
      <c r="IA16" s="181"/>
      <c r="IB16" s="183" t="str">
        <f>Repasse</f>
        <v/>
      </c>
      <c r="IC16" s="182">
        <f>Contrapartida</f>
        <v>0</v>
      </c>
      <c r="ID16" s="181"/>
      <c r="IE16" s="183" t="str">
        <f>Repasse</f>
        <v/>
      </c>
      <c r="IF16" s="182">
        <f>Contrapartida</f>
        <v>0</v>
      </c>
      <c r="IG16" s="181"/>
      <c r="IH16" s="183" t="str">
        <f>Repasse</f>
        <v/>
      </c>
      <c r="II16" s="182">
        <f>Contrapartida</f>
        <v>0</v>
      </c>
      <c r="IJ16" s="181"/>
      <c r="IK16" s="183" t="str">
        <f>Repasse</f>
        <v/>
      </c>
      <c r="IL16" s="182">
        <f>Contrapartida</f>
        <v>0</v>
      </c>
      <c r="IM16" s="181"/>
      <c r="IN16" s="183" t="str">
        <f>Repasse</f>
        <v/>
      </c>
      <c r="IO16" s="182">
        <f>Contrapartida</f>
        <v>0</v>
      </c>
      <c r="IP16" s="181"/>
      <c r="IQ16" s="183" t="str">
        <f>Repasse</f>
        <v/>
      </c>
      <c r="IR16" s="182">
        <f>Contrapartida</f>
        <v>0</v>
      </c>
      <c r="IS16" s="181"/>
      <c r="IT16" s="183" t="str">
        <f>Repasse</f>
        <v/>
      </c>
      <c r="IU16" s="182">
        <f>Contrapartida</f>
        <v>0</v>
      </c>
      <c r="IV16" s="181"/>
    </row>
    <row r="17" spans="1:256" s="180" customFormat="1" ht="9.9499999999999993" customHeight="1" x14ac:dyDescent="0.2">
      <c r="A17" s="179">
        <f>QCI!$B17</f>
        <v>3</v>
      </c>
      <c r="B17" s="178">
        <f>QCI!$M17</f>
        <v>8616.386293333333</v>
      </c>
      <c r="C17" s="177">
        <f t="shared" si="0"/>
        <v>2.4283445076675965</v>
      </c>
      <c r="D17" s="176">
        <f t="shared" si="1"/>
        <v>100</v>
      </c>
      <c r="E17" s="184" t="str">
        <f>Repasse</f>
        <v/>
      </c>
      <c r="F17" s="182">
        <f>Contrapartida</f>
        <v>0</v>
      </c>
      <c r="G17" s="175"/>
      <c r="H17" s="184" t="str">
        <f>Repasse</f>
        <v/>
      </c>
      <c r="I17" s="182">
        <f>Contrapartida</f>
        <v>0</v>
      </c>
      <c r="J17" s="181"/>
      <c r="K17" s="183" t="str">
        <f>Repasse</f>
        <v/>
      </c>
      <c r="L17" s="182">
        <f>Contrapartida</f>
        <v>0</v>
      </c>
      <c r="M17" s="181"/>
      <c r="N17" s="183" t="str">
        <f>Repasse</f>
        <v/>
      </c>
      <c r="O17" s="182">
        <f>Contrapartida</f>
        <v>8616.386293333333</v>
      </c>
      <c r="P17" s="181">
        <v>100</v>
      </c>
      <c r="Q17" s="183" t="str">
        <f>Repasse</f>
        <v/>
      </c>
      <c r="R17" s="182">
        <f>Contrapartida</f>
        <v>0</v>
      </c>
      <c r="S17" s="181"/>
      <c r="T17" s="183" t="str">
        <f>Repasse</f>
        <v/>
      </c>
      <c r="U17" s="182">
        <f>Contrapartida</f>
        <v>0</v>
      </c>
      <c r="V17" s="181"/>
      <c r="W17" s="183" t="str">
        <f>Repasse</f>
        <v/>
      </c>
      <c r="X17" s="182">
        <f>Contrapartida</f>
        <v>0</v>
      </c>
      <c r="Y17" s="181"/>
      <c r="Z17" s="183" t="str">
        <f>Repasse</f>
        <v/>
      </c>
      <c r="AA17" s="182">
        <f>Contrapartida</f>
        <v>0</v>
      </c>
      <c r="AB17" s="181"/>
      <c r="AC17" s="183" t="str">
        <f>Repasse</f>
        <v/>
      </c>
      <c r="AD17" s="182">
        <f>Contrapartida</f>
        <v>0</v>
      </c>
      <c r="AE17" s="181"/>
      <c r="AF17" s="183" t="str">
        <f>Repasse</f>
        <v/>
      </c>
      <c r="AG17" s="182">
        <f>Contrapartida</f>
        <v>0</v>
      </c>
      <c r="AH17" s="181"/>
      <c r="AI17" s="183" t="str">
        <f>Repasse</f>
        <v/>
      </c>
      <c r="AJ17" s="182">
        <f>Contrapartida</f>
        <v>0</v>
      </c>
      <c r="AK17" s="181"/>
      <c r="AL17" s="183" t="str">
        <f>Repasse</f>
        <v/>
      </c>
      <c r="AM17" s="182">
        <f>Contrapartida</f>
        <v>0</v>
      </c>
      <c r="AN17" s="181"/>
      <c r="AO17" s="183" t="str">
        <f>Repasse</f>
        <v/>
      </c>
      <c r="AP17" s="182">
        <f>Contrapartida</f>
        <v>0</v>
      </c>
      <c r="AQ17" s="181"/>
      <c r="AR17" s="183" t="str">
        <f>Repasse</f>
        <v/>
      </c>
      <c r="AS17" s="182">
        <f>Contrapartida</f>
        <v>0</v>
      </c>
      <c r="AT17" s="181"/>
      <c r="AU17" s="183" t="str">
        <f>Repasse</f>
        <v/>
      </c>
      <c r="AV17" s="182">
        <f>Contrapartida</f>
        <v>0</v>
      </c>
      <c r="AW17" s="181"/>
      <c r="AX17" s="183" t="str">
        <f>Repasse</f>
        <v/>
      </c>
      <c r="AY17" s="182">
        <f>Contrapartida</f>
        <v>0</v>
      </c>
      <c r="AZ17" s="181"/>
      <c r="BA17" s="183" t="str">
        <f>Repasse</f>
        <v/>
      </c>
      <c r="BB17" s="182">
        <f>Contrapartida</f>
        <v>0</v>
      </c>
      <c r="BC17" s="181"/>
      <c r="BD17" s="183" t="str">
        <f>Repasse</f>
        <v/>
      </c>
      <c r="BE17" s="182">
        <f>Contrapartida</f>
        <v>0</v>
      </c>
      <c r="BF17" s="181"/>
      <c r="BG17" s="183" t="str">
        <f>Repasse</f>
        <v/>
      </c>
      <c r="BH17" s="182">
        <f>Contrapartida</f>
        <v>0</v>
      </c>
      <c r="BI17" s="181"/>
      <c r="BJ17" s="183" t="str">
        <f>Repasse</f>
        <v/>
      </c>
      <c r="BK17" s="182">
        <f>Contrapartida</f>
        <v>0</v>
      </c>
      <c r="BL17" s="181"/>
      <c r="BM17" s="183" t="str">
        <f>Repasse</f>
        <v/>
      </c>
      <c r="BN17" s="182">
        <f>Contrapartida</f>
        <v>0</v>
      </c>
      <c r="BO17" s="181"/>
      <c r="BP17" s="183" t="str">
        <f>Repasse</f>
        <v/>
      </c>
      <c r="BQ17" s="182">
        <f>Contrapartida</f>
        <v>0</v>
      </c>
      <c r="BR17" s="181"/>
      <c r="BS17" s="183" t="str">
        <f>Repasse</f>
        <v/>
      </c>
      <c r="BT17" s="182">
        <f>Contrapartida</f>
        <v>0</v>
      </c>
      <c r="BU17" s="181"/>
      <c r="BV17" s="183" t="str">
        <f>Repasse</f>
        <v/>
      </c>
      <c r="BW17" s="182">
        <f>Contrapartida</f>
        <v>0</v>
      </c>
      <c r="BX17" s="181"/>
      <c r="BY17" s="183" t="str">
        <f>Repasse</f>
        <v/>
      </c>
      <c r="BZ17" s="182">
        <f>Contrapartida</f>
        <v>0</v>
      </c>
      <c r="CA17" s="181"/>
      <c r="CB17" s="183" t="str">
        <f>Repasse</f>
        <v/>
      </c>
      <c r="CC17" s="182">
        <f>Contrapartida</f>
        <v>0</v>
      </c>
      <c r="CD17" s="181"/>
      <c r="CE17" s="183" t="str">
        <f>Repasse</f>
        <v/>
      </c>
      <c r="CF17" s="182">
        <f>Contrapartida</f>
        <v>0</v>
      </c>
      <c r="CG17" s="181"/>
      <c r="CH17" s="183" t="str">
        <f>Repasse</f>
        <v/>
      </c>
      <c r="CI17" s="182">
        <f>Contrapartida</f>
        <v>0</v>
      </c>
      <c r="CJ17" s="181"/>
      <c r="CK17" s="183" t="str">
        <f>Repasse</f>
        <v/>
      </c>
      <c r="CL17" s="182">
        <f>Contrapartida</f>
        <v>0</v>
      </c>
      <c r="CM17" s="181"/>
      <c r="CN17" s="183" t="str">
        <f>Repasse</f>
        <v/>
      </c>
      <c r="CO17" s="182">
        <f>Contrapartida</f>
        <v>0</v>
      </c>
      <c r="CP17" s="181"/>
      <c r="CQ17" s="183" t="str">
        <f>Repasse</f>
        <v/>
      </c>
      <c r="CR17" s="182">
        <f>Contrapartida</f>
        <v>0</v>
      </c>
      <c r="CS17" s="181"/>
      <c r="CT17" s="183" t="str">
        <f>Repasse</f>
        <v/>
      </c>
      <c r="CU17" s="182">
        <f>Contrapartida</f>
        <v>0</v>
      </c>
      <c r="CV17" s="181"/>
      <c r="CW17" s="183" t="str">
        <f>Repasse</f>
        <v/>
      </c>
      <c r="CX17" s="182">
        <f>Contrapartida</f>
        <v>0</v>
      </c>
      <c r="CY17" s="181"/>
      <c r="CZ17" s="183" t="str">
        <f>Repasse</f>
        <v/>
      </c>
      <c r="DA17" s="182">
        <f>Contrapartida</f>
        <v>0</v>
      </c>
      <c r="DB17" s="181"/>
      <c r="DC17" s="183" t="str">
        <f>Repasse</f>
        <v/>
      </c>
      <c r="DD17" s="182">
        <f>Contrapartida</f>
        <v>0</v>
      </c>
      <c r="DE17" s="181"/>
      <c r="DF17" s="183" t="str">
        <f>Repasse</f>
        <v/>
      </c>
      <c r="DG17" s="182">
        <f>Contrapartida</f>
        <v>0</v>
      </c>
      <c r="DH17" s="181"/>
      <c r="DI17" s="183" t="str">
        <f>Repasse</f>
        <v/>
      </c>
      <c r="DJ17" s="182">
        <f>Contrapartida</f>
        <v>0</v>
      </c>
      <c r="DK17" s="181"/>
      <c r="DL17" s="183" t="str">
        <f>Repasse</f>
        <v/>
      </c>
      <c r="DM17" s="182">
        <f>Contrapartida</f>
        <v>0</v>
      </c>
      <c r="DN17" s="181"/>
      <c r="DO17" s="183" t="str">
        <f>Repasse</f>
        <v/>
      </c>
      <c r="DP17" s="182">
        <f>Contrapartida</f>
        <v>0</v>
      </c>
      <c r="DQ17" s="181"/>
      <c r="DR17" s="183" t="str">
        <f>Repasse</f>
        <v/>
      </c>
      <c r="DS17" s="182">
        <f>Contrapartida</f>
        <v>0</v>
      </c>
      <c r="DT17" s="181"/>
      <c r="DU17" s="183" t="str">
        <f>Repasse</f>
        <v/>
      </c>
      <c r="DV17" s="182">
        <f>Contrapartida</f>
        <v>0</v>
      </c>
      <c r="DW17" s="181"/>
      <c r="DX17" s="183" t="str">
        <f>Repasse</f>
        <v/>
      </c>
      <c r="DY17" s="182">
        <f>Contrapartida</f>
        <v>0</v>
      </c>
      <c r="DZ17" s="181"/>
      <c r="EA17" s="183" t="str">
        <f>Repasse</f>
        <v/>
      </c>
      <c r="EB17" s="182">
        <f>Contrapartida</f>
        <v>0</v>
      </c>
      <c r="EC17" s="181"/>
      <c r="ED17" s="183" t="str">
        <f>Repasse</f>
        <v/>
      </c>
      <c r="EE17" s="182">
        <f>Contrapartida</f>
        <v>0</v>
      </c>
      <c r="EF17" s="181"/>
      <c r="EG17" s="183" t="str">
        <f>Repasse</f>
        <v/>
      </c>
      <c r="EH17" s="182">
        <f>Contrapartida</f>
        <v>0</v>
      </c>
      <c r="EI17" s="181"/>
      <c r="EJ17" s="183" t="str">
        <f>Repasse</f>
        <v/>
      </c>
      <c r="EK17" s="182">
        <f>Contrapartida</f>
        <v>0</v>
      </c>
      <c r="EL17" s="181"/>
      <c r="EM17" s="183" t="str">
        <f>Repasse</f>
        <v/>
      </c>
      <c r="EN17" s="182">
        <f>Contrapartida</f>
        <v>0</v>
      </c>
      <c r="EO17" s="181"/>
      <c r="EP17" s="183" t="str">
        <f>Repasse</f>
        <v/>
      </c>
      <c r="EQ17" s="182">
        <f>Contrapartida</f>
        <v>0</v>
      </c>
      <c r="ER17" s="181"/>
      <c r="ES17" s="183" t="str">
        <f>Repasse</f>
        <v/>
      </c>
      <c r="ET17" s="182">
        <f>Contrapartida</f>
        <v>0</v>
      </c>
      <c r="EU17" s="181"/>
      <c r="EV17" s="183" t="str">
        <f>Repasse</f>
        <v/>
      </c>
      <c r="EW17" s="182">
        <f>Contrapartida</f>
        <v>0</v>
      </c>
      <c r="EX17" s="181"/>
      <c r="EY17" s="183" t="str">
        <f>Repasse</f>
        <v/>
      </c>
      <c r="EZ17" s="182">
        <f>Contrapartida</f>
        <v>0</v>
      </c>
      <c r="FA17" s="181"/>
      <c r="FB17" s="183" t="str">
        <f>Repasse</f>
        <v/>
      </c>
      <c r="FC17" s="182">
        <f>Contrapartida</f>
        <v>0</v>
      </c>
      <c r="FD17" s="181"/>
      <c r="FE17" s="183" t="str">
        <f>Repasse</f>
        <v/>
      </c>
      <c r="FF17" s="182">
        <f>Contrapartida</f>
        <v>0</v>
      </c>
      <c r="FG17" s="181"/>
      <c r="FH17" s="183" t="str">
        <f>Repasse</f>
        <v/>
      </c>
      <c r="FI17" s="182">
        <f>Contrapartida</f>
        <v>0</v>
      </c>
      <c r="FJ17" s="181"/>
      <c r="FK17" s="183" t="str">
        <f>Repasse</f>
        <v/>
      </c>
      <c r="FL17" s="182">
        <f>Contrapartida</f>
        <v>0</v>
      </c>
      <c r="FM17" s="181"/>
      <c r="FN17" s="183" t="str">
        <f>Repasse</f>
        <v/>
      </c>
      <c r="FO17" s="182">
        <f>Contrapartida</f>
        <v>0</v>
      </c>
      <c r="FP17" s="181"/>
      <c r="FQ17" s="183" t="str">
        <f>Repasse</f>
        <v/>
      </c>
      <c r="FR17" s="182">
        <f>Contrapartida</f>
        <v>0</v>
      </c>
      <c r="FS17" s="181"/>
      <c r="FT17" s="183" t="str">
        <f>Repasse</f>
        <v/>
      </c>
      <c r="FU17" s="182">
        <f>Contrapartida</f>
        <v>0</v>
      </c>
      <c r="FV17" s="181"/>
      <c r="FW17" s="183" t="str">
        <f>Repasse</f>
        <v/>
      </c>
      <c r="FX17" s="182">
        <f>Contrapartida</f>
        <v>0</v>
      </c>
      <c r="FY17" s="181"/>
      <c r="FZ17" s="183" t="str">
        <f>Repasse</f>
        <v/>
      </c>
      <c r="GA17" s="182">
        <f>Contrapartida</f>
        <v>0</v>
      </c>
      <c r="GB17" s="181"/>
      <c r="GC17" s="183" t="str">
        <f>Repasse</f>
        <v/>
      </c>
      <c r="GD17" s="182">
        <f>Contrapartida</f>
        <v>0</v>
      </c>
      <c r="GE17" s="181"/>
      <c r="GF17" s="183" t="str">
        <f>Repasse</f>
        <v/>
      </c>
      <c r="GG17" s="182">
        <f>Contrapartida</f>
        <v>0</v>
      </c>
      <c r="GH17" s="181"/>
      <c r="GI17" s="183" t="str">
        <f>Repasse</f>
        <v/>
      </c>
      <c r="GJ17" s="182">
        <f>Contrapartida</f>
        <v>0</v>
      </c>
      <c r="GK17" s="181"/>
      <c r="GL17" s="183" t="str">
        <f>Repasse</f>
        <v/>
      </c>
      <c r="GM17" s="182">
        <f>Contrapartida</f>
        <v>0</v>
      </c>
      <c r="GN17" s="181"/>
      <c r="GO17" s="183" t="str">
        <f>Repasse</f>
        <v/>
      </c>
      <c r="GP17" s="182">
        <f>Contrapartida</f>
        <v>0</v>
      </c>
      <c r="GQ17" s="181"/>
      <c r="GR17" s="183" t="str">
        <f>Repasse</f>
        <v/>
      </c>
      <c r="GS17" s="182">
        <f>Contrapartida</f>
        <v>0</v>
      </c>
      <c r="GT17" s="181"/>
      <c r="GU17" s="183" t="str">
        <f>Repasse</f>
        <v/>
      </c>
      <c r="GV17" s="182">
        <f>Contrapartida</f>
        <v>0</v>
      </c>
      <c r="GW17" s="181"/>
      <c r="GX17" s="183" t="str">
        <f>Repasse</f>
        <v/>
      </c>
      <c r="GY17" s="182">
        <f>Contrapartida</f>
        <v>0</v>
      </c>
      <c r="GZ17" s="181"/>
      <c r="HA17" s="183" t="str">
        <f>Repasse</f>
        <v/>
      </c>
      <c r="HB17" s="182">
        <f>Contrapartida</f>
        <v>0</v>
      </c>
      <c r="HC17" s="181"/>
      <c r="HD17" s="183" t="str">
        <f>Repasse</f>
        <v/>
      </c>
      <c r="HE17" s="182">
        <f>Contrapartida</f>
        <v>0</v>
      </c>
      <c r="HF17" s="181"/>
      <c r="HG17" s="183" t="str">
        <f>Repasse</f>
        <v/>
      </c>
      <c r="HH17" s="182">
        <f>Contrapartida</f>
        <v>0</v>
      </c>
      <c r="HI17" s="181"/>
      <c r="HJ17" s="183" t="str">
        <f>Repasse</f>
        <v/>
      </c>
      <c r="HK17" s="182">
        <f>Contrapartida</f>
        <v>0</v>
      </c>
      <c r="HL17" s="181"/>
      <c r="HM17" s="183" t="str">
        <f>Repasse</f>
        <v/>
      </c>
      <c r="HN17" s="182">
        <f>Contrapartida</f>
        <v>0</v>
      </c>
      <c r="HO17" s="181"/>
      <c r="HP17" s="183" t="str">
        <f>Repasse</f>
        <v/>
      </c>
      <c r="HQ17" s="182">
        <f>Contrapartida</f>
        <v>0</v>
      </c>
      <c r="HR17" s="181"/>
      <c r="HS17" s="183" t="str">
        <f>Repasse</f>
        <v/>
      </c>
      <c r="HT17" s="182">
        <f>Contrapartida</f>
        <v>0</v>
      </c>
      <c r="HU17" s="181"/>
      <c r="HV17" s="183" t="str">
        <f>Repasse</f>
        <v/>
      </c>
      <c r="HW17" s="182">
        <f>Contrapartida</f>
        <v>0</v>
      </c>
      <c r="HX17" s="181"/>
      <c r="HY17" s="183" t="str">
        <f>Repasse</f>
        <v/>
      </c>
      <c r="HZ17" s="182">
        <f>Contrapartida</f>
        <v>0</v>
      </c>
      <c r="IA17" s="181"/>
      <c r="IB17" s="183" t="str">
        <f>Repasse</f>
        <v/>
      </c>
      <c r="IC17" s="182">
        <f>Contrapartida</f>
        <v>0</v>
      </c>
      <c r="ID17" s="181"/>
      <c r="IE17" s="183" t="str">
        <f>Repasse</f>
        <v/>
      </c>
      <c r="IF17" s="182">
        <f>Contrapartida</f>
        <v>0</v>
      </c>
      <c r="IG17" s="181"/>
      <c r="IH17" s="183" t="str">
        <f>Repasse</f>
        <v/>
      </c>
      <c r="II17" s="182">
        <f>Contrapartida</f>
        <v>0</v>
      </c>
      <c r="IJ17" s="181"/>
      <c r="IK17" s="183" t="str">
        <f>Repasse</f>
        <v/>
      </c>
      <c r="IL17" s="182">
        <f>Contrapartida</f>
        <v>0</v>
      </c>
      <c r="IM17" s="181"/>
      <c r="IN17" s="183" t="str">
        <f>Repasse</f>
        <v/>
      </c>
      <c r="IO17" s="182">
        <f>Contrapartida</f>
        <v>0</v>
      </c>
      <c r="IP17" s="181"/>
      <c r="IQ17" s="183" t="str">
        <f>Repasse</f>
        <v/>
      </c>
      <c r="IR17" s="182">
        <f>Contrapartida</f>
        <v>0</v>
      </c>
      <c r="IS17" s="181"/>
      <c r="IT17" s="183" t="str">
        <f>Repasse</f>
        <v/>
      </c>
      <c r="IU17" s="182">
        <f>Contrapartida</f>
        <v>0</v>
      </c>
      <c r="IV17" s="181"/>
    </row>
    <row r="18" spans="1:256" s="180" customFormat="1" ht="9.9499999999999993" customHeight="1" x14ac:dyDescent="0.2">
      <c r="A18" s="179">
        <f>QCI!$B18</f>
        <v>4</v>
      </c>
      <c r="B18" s="178">
        <f>QCI!$M18</f>
        <v>70279.465972000005</v>
      </c>
      <c r="C18" s="177">
        <f t="shared" si="0"/>
        <v>19.806766942072116</v>
      </c>
      <c r="D18" s="176">
        <f t="shared" si="1"/>
        <v>100</v>
      </c>
      <c r="E18" s="184" t="str">
        <f>Repasse</f>
        <v/>
      </c>
      <c r="F18" s="182">
        <f>Contrapartida</f>
        <v>0</v>
      </c>
      <c r="G18" s="175">
        <v>0</v>
      </c>
      <c r="H18" s="184" t="str">
        <f>Repasse</f>
        <v/>
      </c>
      <c r="I18" s="182">
        <f>Contrapartida</f>
        <v>21083.839791599999</v>
      </c>
      <c r="J18" s="181">
        <v>30</v>
      </c>
      <c r="K18" s="183" t="str">
        <f>Repasse</f>
        <v/>
      </c>
      <c r="L18" s="182">
        <f>Contrapartida</f>
        <v>21083.839791599999</v>
      </c>
      <c r="M18" s="181">
        <v>30</v>
      </c>
      <c r="N18" s="183" t="str">
        <f>Repasse</f>
        <v/>
      </c>
      <c r="O18" s="182">
        <f>Contrapartida</f>
        <v>28111.786388800003</v>
      </c>
      <c r="P18" s="181">
        <v>40</v>
      </c>
      <c r="Q18" s="183" t="str">
        <f>Repasse</f>
        <v/>
      </c>
      <c r="R18" s="182">
        <f>Contrapartida</f>
        <v>0</v>
      </c>
      <c r="S18" s="181"/>
      <c r="T18" s="183" t="str">
        <f>Repasse</f>
        <v/>
      </c>
      <c r="U18" s="182">
        <f>Contrapartida</f>
        <v>0</v>
      </c>
      <c r="V18" s="181"/>
      <c r="W18" s="183" t="str">
        <f>Repasse</f>
        <v/>
      </c>
      <c r="X18" s="182">
        <f>Contrapartida</f>
        <v>0</v>
      </c>
      <c r="Y18" s="181"/>
      <c r="Z18" s="183" t="str">
        <f>Repasse</f>
        <v/>
      </c>
      <c r="AA18" s="182">
        <f>Contrapartida</f>
        <v>0</v>
      </c>
      <c r="AB18" s="181"/>
      <c r="AC18" s="183" t="str">
        <f>Repasse</f>
        <v/>
      </c>
      <c r="AD18" s="182">
        <f>Contrapartida</f>
        <v>0</v>
      </c>
      <c r="AE18" s="181"/>
      <c r="AF18" s="183" t="str">
        <f>Repasse</f>
        <v/>
      </c>
      <c r="AG18" s="182">
        <f>Contrapartida</f>
        <v>0</v>
      </c>
      <c r="AH18" s="181"/>
      <c r="AI18" s="183" t="str">
        <f>Repasse</f>
        <v/>
      </c>
      <c r="AJ18" s="182">
        <f>Contrapartida</f>
        <v>0</v>
      </c>
      <c r="AK18" s="181"/>
      <c r="AL18" s="183" t="str">
        <f>Repasse</f>
        <v/>
      </c>
      <c r="AM18" s="182">
        <f>Contrapartida</f>
        <v>0</v>
      </c>
      <c r="AN18" s="181"/>
      <c r="AO18" s="183" t="str">
        <f>Repasse</f>
        <v/>
      </c>
      <c r="AP18" s="182">
        <f>Contrapartida</f>
        <v>0</v>
      </c>
      <c r="AQ18" s="181"/>
      <c r="AR18" s="183" t="str">
        <f>Repasse</f>
        <v/>
      </c>
      <c r="AS18" s="182">
        <f>Contrapartida</f>
        <v>0</v>
      </c>
      <c r="AT18" s="181"/>
      <c r="AU18" s="183" t="str">
        <f>Repasse</f>
        <v/>
      </c>
      <c r="AV18" s="182">
        <f>Contrapartida</f>
        <v>0</v>
      </c>
      <c r="AW18" s="181"/>
      <c r="AX18" s="183" t="str">
        <f>Repasse</f>
        <v/>
      </c>
      <c r="AY18" s="182">
        <f>Contrapartida</f>
        <v>0</v>
      </c>
      <c r="AZ18" s="181"/>
      <c r="BA18" s="183" t="str">
        <f>Repasse</f>
        <v/>
      </c>
      <c r="BB18" s="182">
        <f>Contrapartida</f>
        <v>0</v>
      </c>
      <c r="BC18" s="181"/>
      <c r="BD18" s="183" t="str">
        <f>Repasse</f>
        <v/>
      </c>
      <c r="BE18" s="182">
        <f>Contrapartida</f>
        <v>0</v>
      </c>
      <c r="BF18" s="181"/>
      <c r="BG18" s="183" t="str">
        <f>Repasse</f>
        <v/>
      </c>
      <c r="BH18" s="182">
        <f>Contrapartida</f>
        <v>0</v>
      </c>
      <c r="BI18" s="181"/>
      <c r="BJ18" s="183" t="str">
        <f>Repasse</f>
        <v/>
      </c>
      <c r="BK18" s="182">
        <f>Contrapartida</f>
        <v>0</v>
      </c>
      <c r="BL18" s="181"/>
      <c r="BM18" s="183" t="str">
        <f>Repasse</f>
        <v/>
      </c>
      <c r="BN18" s="182">
        <f>Contrapartida</f>
        <v>0</v>
      </c>
      <c r="BO18" s="181"/>
      <c r="BP18" s="183" t="str">
        <f>Repasse</f>
        <v/>
      </c>
      <c r="BQ18" s="182">
        <f>Contrapartida</f>
        <v>0</v>
      </c>
      <c r="BR18" s="181"/>
      <c r="BS18" s="183" t="str">
        <f>Repasse</f>
        <v/>
      </c>
      <c r="BT18" s="182">
        <f>Contrapartida</f>
        <v>0</v>
      </c>
      <c r="BU18" s="181"/>
      <c r="BV18" s="183" t="str">
        <f>Repasse</f>
        <v/>
      </c>
      <c r="BW18" s="182">
        <f>Contrapartida</f>
        <v>0</v>
      </c>
      <c r="BX18" s="181"/>
      <c r="BY18" s="183" t="str">
        <f>Repasse</f>
        <v/>
      </c>
      <c r="BZ18" s="182">
        <f>Contrapartida</f>
        <v>0</v>
      </c>
      <c r="CA18" s="181"/>
      <c r="CB18" s="183" t="str">
        <f>Repasse</f>
        <v/>
      </c>
      <c r="CC18" s="182">
        <f>Contrapartida</f>
        <v>0</v>
      </c>
      <c r="CD18" s="181"/>
      <c r="CE18" s="183" t="str">
        <f>Repasse</f>
        <v/>
      </c>
      <c r="CF18" s="182">
        <f>Contrapartida</f>
        <v>0</v>
      </c>
      <c r="CG18" s="181"/>
      <c r="CH18" s="183" t="str">
        <f>Repasse</f>
        <v/>
      </c>
      <c r="CI18" s="182">
        <f>Contrapartida</f>
        <v>0</v>
      </c>
      <c r="CJ18" s="181"/>
      <c r="CK18" s="183" t="str">
        <f>Repasse</f>
        <v/>
      </c>
      <c r="CL18" s="182">
        <f>Contrapartida</f>
        <v>0</v>
      </c>
      <c r="CM18" s="181"/>
      <c r="CN18" s="183" t="str">
        <f>Repasse</f>
        <v/>
      </c>
      <c r="CO18" s="182">
        <f>Contrapartida</f>
        <v>0</v>
      </c>
      <c r="CP18" s="181"/>
      <c r="CQ18" s="183" t="str">
        <f>Repasse</f>
        <v/>
      </c>
      <c r="CR18" s="182">
        <f>Contrapartida</f>
        <v>0</v>
      </c>
      <c r="CS18" s="181"/>
      <c r="CT18" s="183" t="str">
        <f>Repasse</f>
        <v/>
      </c>
      <c r="CU18" s="182">
        <f>Contrapartida</f>
        <v>0</v>
      </c>
      <c r="CV18" s="181"/>
      <c r="CW18" s="183" t="str">
        <f>Repasse</f>
        <v/>
      </c>
      <c r="CX18" s="182">
        <f>Contrapartida</f>
        <v>0</v>
      </c>
      <c r="CY18" s="181"/>
      <c r="CZ18" s="183" t="str">
        <f>Repasse</f>
        <v/>
      </c>
      <c r="DA18" s="182">
        <f>Contrapartida</f>
        <v>0</v>
      </c>
      <c r="DB18" s="181"/>
      <c r="DC18" s="183" t="str">
        <f>Repasse</f>
        <v/>
      </c>
      <c r="DD18" s="182">
        <f>Contrapartida</f>
        <v>0</v>
      </c>
      <c r="DE18" s="181"/>
      <c r="DF18" s="183" t="str">
        <f>Repasse</f>
        <v/>
      </c>
      <c r="DG18" s="182">
        <f>Contrapartida</f>
        <v>0</v>
      </c>
      <c r="DH18" s="181"/>
      <c r="DI18" s="183" t="str">
        <f>Repasse</f>
        <v/>
      </c>
      <c r="DJ18" s="182">
        <f>Contrapartida</f>
        <v>0</v>
      </c>
      <c r="DK18" s="181"/>
      <c r="DL18" s="183" t="str">
        <f>Repasse</f>
        <v/>
      </c>
      <c r="DM18" s="182">
        <f>Contrapartida</f>
        <v>0</v>
      </c>
      <c r="DN18" s="181"/>
      <c r="DO18" s="183" t="str">
        <f>Repasse</f>
        <v/>
      </c>
      <c r="DP18" s="182">
        <f>Contrapartida</f>
        <v>0</v>
      </c>
      <c r="DQ18" s="181"/>
      <c r="DR18" s="183" t="str">
        <f>Repasse</f>
        <v/>
      </c>
      <c r="DS18" s="182">
        <f>Contrapartida</f>
        <v>0</v>
      </c>
      <c r="DT18" s="181"/>
      <c r="DU18" s="183" t="str">
        <f>Repasse</f>
        <v/>
      </c>
      <c r="DV18" s="182">
        <f>Contrapartida</f>
        <v>0</v>
      </c>
      <c r="DW18" s="181"/>
      <c r="DX18" s="183" t="str">
        <f>Repasse</f>
        <v/>
      </c>
      <c r="DY18" s="182">
        <f>Contrapartida</f>
        <v>0</v>
      </c>
      <c r="DZ18" s="181"/>
      <c r="EA18" s="183" t="str">
        <f>Repasse</f>
        <v/>
      </c>
      <c r="EB18" s="182">
        <f>Contrapartida</f>
        <v>0</v>
      </c>
      <c r="EC18" s="181"/>
      <c r="ED18" s="183" t="str">
        <f>Repasse</f>
        <v/>
      </c>
      <c r="EE18" s="182">
        <f>Contrapartida</f>
        <v>0</v>
      </c>
      <c r="EF18" s="181"/>
      <c r="EG18" s="183" t="str">
        <f>Repasse</f>
        <v/>
      </c>
      <c r="EH18" s="182">
        <f>Contrapartida</f>
        <v>0</v>
      </c>
      <c r="EI18" s="181"/>
      <c r="EJ18" s="183" t="str">
        <f>Repasse</f>
        <v/>
      </c>
      <c r="EK18" s="182">
        <f>Contrapartida</f>
        <v>0</v>
      </c>
      <c r="EL18" s="181"/>
      <c r="EM18" s="183" t="str">
        <f>Repasse</f>
        <v/>
      </c>
      <c r="EN18" s="182">
        <f>Contrapartida</f>
        <v>0</v>
      </c>
      <c r="EO18" s="181"/>
      <c r="EP18" s="183" t="str">
        <f>Repasse</f>
        <v/>
      </c>
      <c r="EQ18" s="182">
        <f>Contrapartida</f>
        <v>0</v>
      </c>
      <c r="ER18" s="181"/>
      <c r="ES18" s="183" t="str">
        <f>Repasse</f>
        <v/>
      </c>
      <c r="ET18" s="182">
        <f>Contrapartida</f>
        <v>0</v>
      </c>
      <c r="EU18" s="181"/>
      <c r="EV18" s="183" t="str">
        <f>Repasse</f>
        <v/>
      </c>
      <c r="EW18" s="182">
        <f>Contrapartida</f>
        <v>0</v>
      </c>
      <c r="EX18" s="181"/>
      <c r="EY18" s="183" t="str">
        <f>Repasse</f>
        <v/>
      </c>
      <c r="EZ18" s="182">
        <f>Contrapartida</f>
        <v>0</v>
      </c>
      <c r="FA18" s="181"/>
      <c r="FB18" s="183" t="str">
        <f>Repasse</f>
        <v/>
      </c>
      <c r="FC18" s="182">
        <f>Contrapartida</f>
        <v>0</v>
      </c>
      <c r="FD18" s="181"/>
      <c r="FE18" s="183" t="str">
        <f>Repasse</f>
        <v/>
      </c>
      <c r="FF18" s="182">
        <f>Contrapartida</f>
        <v>0</v>
      </c>
      <c r="FG18" s="181"/>
      <c r="FH18" s="183" t="str">
        <f>Repasse</f>
        <v/>
      </c>
      <c r="FI18" s="182">
        <f>Contrapartida</f>
        <v>0</v>
      </c>
      <c r="FJ18" s="181"/>
      <c r="FK18" s="183" t="str">
        <f>Repasse</f>
        <v/>
      </c>
      <c r="FL18" s="182">
        <f>Contrapartida</f>
        <v>0</v>
      </c>
      <c r="FM18" s="181"/>
      <c r="FN18" s="183" t="str">
        <f>Repasse</f>
        <v/>
      </c>
      <c r="FO18" s="182">
        <f>Contrapartida</f>
        <v>0</v>
      </c>
      <c r="FP18" s="181"/>
      <c r="FQ18" s="183" t="str">
        <f>Repasse</f>
        <v/>
      </c>
      <c r="FR18" s="182">
        <f>Contrapartida</f>
        <v>0</v>
      </c>
      <c r="FS18" s="181"/>
      <c r="FT18" s="183" t="str">
        <f>Repasse</f>
        <v/>
      </c>
      <c r="FU18" s="182">
        <f>Contrapartida</f>
        <v>0</v>
      </c>
      <c r="FV18" s="181"/>
      <c r="FW18" s="183" t="str">
        <f>Repasse</f>
        <v/>
      </c>
      <c r="FX18" s="182">
        <f>Contrapartida</f>
        <v>0</v>
      </c>
      <c r="FY18" s="181"/>
      <c r="FZ18" s="183" t="str">
        <f>Repasse</f>
        <v/>
      </c>
      <c r="GA18" s="182">
        <f>Contrapartida</f>
        <v>0</v>
      </c>
      <c r="GB18" s="181"/>
      <c r="GC18" s="183" t="str">
        <f>Repasse</f>
        <v/>
      </c>
      <c r="GD18" s="182">
        <f>Contrapartida</f>
        <v>0</v>
      </c>
      <c r="GE18" s="181"/>
      <c r="GF18" s="183" t="str">
        <f>Repasse</f>
        <v/>
      </c>
      <c r="GG18" s="182">
        <f>Contrapartida</f>
        <v>0</v>
      </c>
      <c r="GH18" s="181"/>
      <c r="GI18" s="183" t="str">
        <f>Repasse</f>
        <v/>
      </c>
      <c r="GJ18" s="182">
        <f>Contrapartida</f>
        <v>0</v>
      </c>
      <c r="GK18" s="181"/>
      <c r="GL18" s="183" t="str">
        <f>Repasse</f>
        <v/>
      </c>
      <c r="GM18" s="182">
        <f>Contrapartida</f>
        <v>0</v>
      </c>
      <c r="GN18" s="181"/>
      <c r="GO18" s="183" t="str">
        <f>Repasse</f>
        <v/>
      </c>
      <c r="GP18" s="182">
        <f>Contrapartida</f>
        <v>0</v>
      </c>
      <c r="GQ18" s="181"/>
      <c r="GR18" s="183" t="str">
        <f>Repasse</f>
        <v/>
      </c>
      <c r="GS18" s="182">
        <f>Contrapartida</f>
        <v>0</v>
      </c>
      <c r="GT18" s="181"/>
      <c r="GU18" s="183" t="str">
        <f>Repasse</f>
        <v/>
      </c>
      <c r="GV18" s="182">
        <f>Contrapartida</f>
        <v>0</v>
      </c>
      <c r="GW18" s="181"/>
      <c r="GX18" s="183" t="str">
        <f>Repasse</f>
        <v/>
      </c>
      <c r="GY18" s="182">
        <f>Contrapartida</f>
        <v>0</v>
      </c>
      <c r="GZ18" s="181"/>
      <c r="HA18" s="183" t="str">
        <f>Repasse</f>
        <v/>
      </c>
      <c r="HB18" s="182">
        <f>Contrapartida</f>
        <v>0</v>
      </c>
      <c r="HC18" s="181"/>
      <c r="HD18" s="183" t="str">
        <f>Repasse</f>
        <v/>
      </c>
      <c r="HE18" s="182">
        <f>Contrapartida</f>
        <v>0</v>
      </c>
      <c r="HF18" s="181"/>
      <c r="HG18" s="183" t="str">
        <f>Repasse</f>
        <v/>
      </c>
      <c r="HH18" s="182">
        <f>Contrapartida</f>
        <v>0</v>
      </c>
      <c r="HI18" s="181"/>
      <c r="HJ18" s="183" t="str">
        <f>Repasse</f>
        <v/>
      </c>
      <c r="HK18" s="182">
        <f>Contrapartida</f>
        <v>0</v>
      </c>
      <c r="HL18" s="181"/>
      <c r="HM18" s="183" t="str">
        <f>Repasse</f>
        <v/>
      </c>
      <c r="HN18" s="182">
        <f>Contrapartida</f>
        <v>0</v>
      </c>
      <c r="HO18" s="181"/>
      <c r="HP18" s="183" t="str">
        <f>Repasse</f>
        <v/>
      </c>
      <c r="HQ18" s="182">
        <f>Contrapartida</f>
        <v>0</v>
      </c>
      <c r="HR18" s="181"/>
      <c r="HS18" s="183" t="str">
        <f>Repasse</f>
        <v/>
      </c>
      <c r="HT18" s="182">
        <f>Contrapartida</f>
        <v>0</v>
      </c>
      <c r="HU18" s="181"/>
      <c r="HV18" s="183" t="str">
        <f>Repasse</f>
        <v/>
      </c>
      <c r="HW18" s="182">
        <f>Contrapartida</f>
        <v>0</v>
      </c>
      <c r="HX18" s="181"/>
      <c r="HY18" s="183" t="str">
        <f>Repasse</f>
        <v/>
      </c>
      <c r="HZ18" s="182">
        <f>Contrapartida</f>
        <v>0</v>
      </c>
      <c r="IA18" s="181"/>
      <c r="IB18" s="183" t="str">
        <f>Repasse</f>
        <v/>
      </c>
      <c r="IC18" s="182">
        <f>Contrapartida</f>
        <v>0</v>
      </c>
      <c r="ID18" s="181"/>
      <c r="IE18" s="183" t="str">
        <f>Repasse</f>
        <v/>
      </c>
      <c r="IF18" s="182">
        <f>Contrapartida</f>
        <v>0</v>
      </c>
      <c r="IG18" s="181"/>
      <c r="IH18" s="183" t="str">
        <f>Repasse</f>
        <v/>
      </c>
      <c r="II18" s="182">
        <f>Contrapartida</f>
        <v>0</v>
      </c>
      <c r="IJ18" s="181"/>
      <c r="IK18" s="183" t="str">
        <f>Repasse</f>
        <v/>
      </c>
      <c r="IL18" s="182">
        <f>Contrapartida</f>
        <v>0</v>
      </c>
      <c r="IM18" s="181"/>
      <c r="IN18" s="183" t="str">
        <f>Repasse</f>
        <v/>
      </c>
      <c r="IO18" s="182">
        <f>Contrapartida</f>
        <v>0</v>
      </c>
      <c r="IP18" s="181"/>
      <c r="IQ18" s="183" t="str">
        <f>Repasse</f>
        <v/>
      </c>
      <c r="IR18" s="182">
        <f>Contrapartida</f>
        <v>0</v>
      </c>
      <c r="IS18" s="181"/>
      <c r="IT18" s="183" t="str">
        <f>Repasse</f>
        <v/>
      </c>
      <c r="IU18" s="182">
        <f>Contrapartida</f>
        <v>0</v>
      </c>
      <c r="IV18" s="181"/>
    </row>
    <row r="19" spans="1:256" s="180" customFormat="1" ht="9.9499999999999993" customHeight="1" x14ac:dyDescent="0.2">
      <c r="A19" s="179">
        <f>QCI!$B19</f>
        <v>0</v>
      </c>
      <c r="B19" s="178">
        <f>QCI!$M19</f>
        <v>0</v>
      </c>
      <c r="C19" s="177" t="str">
        <f t="shared" si="0"/>
        <v/>
      </c>
      <c r="D19" s="176">
        <f t="shared" si="1"/>
        <v>0</v>
      </c>
      <c r="E19" s="184" t="str">
        <f>Repasse</f>
        <v/>
      </c>
      <c r="F19" s="182" t="str">
        <f>Contrapartida</f>
        <v/>
      </c>
      <c r="G19" s="175"/>
      <c r="H19" s="184" t="str">
        <f>Repasse</f>
        <v/>
      </c>
      <c r="I19" s="182" t="str">
        <f>Contrapartida</f>
        <v/>
      </c>
      <c r="J19" s="181"/>
      <c r="K19" s="183" t="str">
        <f>Repasse</f>
        <v/>
      </c>
      <c r="L19" s="182" t="str">
        <f>Contrapartida</f>
        <v/>
      </c>
      <c r="M19" s="181"/>
      <c r="N19" s="183" t="str">
        <f>Repasse</f>
        <v/>
      </c>
      <c r="O19" s="182" t="str">
        <f>Contrapartida</f>
        <v/>
      </c>
      <c r="P19" s="181"/>
      <c r="Q19" s="183" t="str">
        <f>Repasse</f>
        <v/>
      </c>
      <c r="R19" s="182" t="str">
        <f>Contrapartida</f>
        <v/>
      </c>
      <c r="S19" s="181"/>
      <c r="T19" s="183" t="str">
        <f>Repasse</f>
        <v/>
      </c>
      <c r="U19" s="182" t="str">
        <f>Contrapartida</f>
        <v/>
      </c>
      <c r="V19" s="181"/>
      <c r="W19" s="183" t="str">
        <f>Repasse</f>
        <v/>
      </c>
      <c r="X19" s="182" t="str">
        <f>Contrapartida</f>
        <v/>
      </c>
      <c r="Y19" s="181"/>
      <c r="Z19" s="183" t="str">
        <f>Repasse</f>
        <v/>
      </c>
      <c r="AA19" s="182" t="str">
        <f>Contrapartida</f>
        <v/>
      </c>
      <c r="AB19" s="181"/>
      <c r="AC19" s="183" t="str">
        <f>Repasse</f>
        <v/>
      </c>
      <c r="AD19" s="182" t="str">
        <f>Contrapartida</f>
        <v/>
      </c>
      <c r="AE19" s="181"/>
      <c r="AF19" s="183" t="str">
        <f>Repasse</f>
        <v/>
      </c>
      <c r="AG19" s="182" t="str">
        <f>Contrapartida</f>
        <v/>
      </c>
      <c r="AH19" s="181"/>
      <c r="AI19" s="183" t="str">
        <f>Repasse</f>
        <v/>
      </c>
      <c r="AJ19" s="182" t="str">
        <f>Contrapartida</f>
        <v/>
      </c>
      <c r="AK19" s="181"/>
      <c r="AL19" s="183" t="str">
        <f>Repasse</f>
        <v/>
      </c>
      <c r="AM19" s="182" t="str">
        <f>Contrapartida</f>
        <v/>
      </c>
      <c r="AN19" s="181"/>
      <c r="AO19" s="183" t="str">
        <f>Repasse</f>
        <v/>
      </c>
      <c r="AP19" s="182" t="str">
        <f>Contrapartida</f>
        <v/>
      </c>
      <c r="AQ19" s="181"/>
      <c r="AR19" s="183" t="str">
        <f>Repasse</f>
        <v/>
      </c>
      <c r="AS19" s="182" t="str">
        <f>Contrapartida</f>
        <v/>
      </c>
      <c r="AT19" s="181"/>
      <c r="AU19" s="183" t="str">
        <f>Repasse</f>
        <v/>
      </c>
      <c r="AV19" s="182" t="str">
        <f>Contrapartida</f>
        <v/>
      </c>
      <c r="AW19" s="181"/>
      <c r="AX19" s="183" t="str">
        <f>Repasse</f>
        <v/>
      </c>
      <c r="AY19" s="182" t="str">
        <f>Contrapartida</f>
        <v/>
      </c>
      <c r="AZ19" s="181"/>
      <c r="BA19" s="183" t="str">
        <f>Repasse</f>
        <v/>
      </c>
      <c r="BB19" s="182" t="str">
        <f>Contrapartida</f>
        <v/>
      </c>
      <c r="BC19" s="181"/>
      <c r="BD19" s="183" t="str">
        <f>Repasse</f>
        <v/>
      </c>
      <c r="BE19" s="182" t="str">
        <f>Contrapartida</f>
        <v/>
      </c>
      <c r="BF19" s="181"/>
      <c r="BG19" s="183" t="str">
        <f>Repasse</f>
        <v/>
      </c>
      <c r="BH19" s="182" t="str">
        <f>Contrapartida</f>
        <v/>
      </c>
      <c r="BI19" s="181"/>
      <c r="BJ19" s="183" t="str">
        <f>Repasse</f>
        <v/>
      </c>
      <c r="BK19" s="182" t="str">
        <f>Contrapartida</f>
        <v/>
      </c>
      <c r="BL19" s="181"/>
      <c r="BM19" s="183" t="str">
        <f>Repasse</f>
        <v/>
      </c>
      <c r="BN19" s="182" t="str">
        <f>Contrapartida</f>
        <v/>
      </c>
      <c r="BO19" s="181"/>
      <c r="BP19" s="183" t="str">
        <f>Repasse</f>
        <v/>
      </c>
      <c r="BQ19" s="182" t="str">
        <f>Contrapartida</f>
        <v/>
      </c>
      <c r="BR19" s="181"/>
      <c r="BS19" s="183" t="str">
        <f>Repasse</f>
        <v/>
      </c>
      <c r="BT19" s="182" t="str">
        <f>Contrapartida</f>
        <v/>
      </c>
      <c r="BU19" s="181"/>
      <c r="BV19" s="183" t="str">
        <f>Repasse</f>
        <v/>
      </c>
      <c r="BW19" s="182" t="str">
        <f>Contrapartida</f>
        <v/>
      </c>
      <c r="BX19" s="181"/>
      <c r="BY19" s="183" t="str">
        <f>Repasse</f>
        <v/>
      </c>
      <c r="BZ19" s="182" t="str">
        <f>Contrapartida</f>
        <v/>
      </c>
      <c r="CA19" s="181"/>
      <c r="CB19" s="183" t="str">
        <f>Repasse</f>
        <v/>
      </c>
      <c r="CC19" s="182" t="str">
        <f>Contrapartida</f>
        <v/>
      </c>
      <c r="CD19" s="181"/>
      <c r="CE19" s="183" t="str">
        <f>Repasse</f>
        <v/>
      </c>
      <c r="CF19" s="182" t="str">
        <f>Contrapartida</f>
        <v/>
      </c>
      <c r="CG19" s="181"/>
      <c r="CH19" s="183" t="str">
        <f>Repasse</f>
        <v/>
      </c>
      <c r="CI19" s="182" t="str">
        <f>Contrapartida</f>
        <v/>
      </c>
      <c r="CJ19" s="181"/>
      <c r="CK19" s="183" t="str">
        <f>Repasse</f>
        <v/>
      </c>
      <c r="CL19" s="182" t="str">
        <f>Contrapartida</f>
        <v/>
      </c>
      <c r="CM19" s="181"/>
      <c r="CN19" s="183" t="str">
        <f>Repasse</f>
        <v/>
      </c>
      <c r="CO19" s="182" t="str">
        <f>Contrapartida</f>
        <v/>
      </c>
      <c r="CP19" s="181"/>
      <c r="CQ19" s="183" t="str">
        <f>Repasse</f>
        <v/>
      </c>
      <c r="CR19" s="182" t="str">
        <f>Contrapartida</f>
        <v/>
      </c>
      <c r="CS19" s="181"/>
      <c r="CT19" s="183" t="str">
        <f>Repasse</f>
        <v/>
      </c>
      <c r="CU19" s="182" t="str">
        <f>Contrapartida</f>
        <v/>
      </c>
      <c r="CV19" s="181"/>
      <c r="CW19" s="183" t="str">
        <f>Repasse</f>
        <v/>
      </c>
      <c r="CX19" s="182" t="str">
        <f>Contrapartida</f>
        <v/>
      </c>
      <c r="CY19" s="181"/>
      <c r="CZ19" s="183" t="str">
        <f>Repasse</f>
        <v/>
      </c>
      <c r="DA19" s="182" t="str">
        <f>Contrapartida</f>
        <v/>
      </c>
      <c r="DB19" s="181"/>
      <c r="DC19" s="183" t="str">
        <f>Repasse</f>
        <v/>
      </c>
      <c r="DD19" s="182" t="str">
        <f>Contrapartida</f>
        <v/>
      </c>
      <c r="DE19" s="181"/>
      <c r="DF19" s="183" t="str">
        <f>Repasse</f>
        <v/>
      </c>
      <c r="DG19" s="182" t="str">
        <f>Contrapartida</f>
        <v/>
      </c>
      <c r="DH19" s="181"/>
      <c r="DI19" s="183" t="str">
        <f>Repasse</f>
        <v/>
      </c>
      <c r="DJ19" s="182" t="str">
        <f>Contrapartida</f>
        <v/>
      </c>
      <c r="DK19" s="181"/>
      <c r="DL19" s="183" t="str">
        <f>Repasse</f>
        <v/>
      </c>
      <c r="DM19" s="182" t="str">
        <f>Contrapartida</f>
        <v/>
      </c>
      <c r="DN19" s="181"/>
      <c r="DO19" s="183" t="str">
        <f>Repasse</f>
        <v/>
      </c>
      <c r="DP19" s="182" t="str">
        <f>Contrapartida</f>
        <v/>
      </c>
      <c r="DQ19" s="181"/>
      <c r="DR19" s="183" t="str">
        <f>Repasse</f>
        <v/>
      </c>
      <c r="DS19" s="182" t="str">
        <f>Contrapartida</f>
        <v/>
      </c>
      <c r="DT19" s="181"/>
      <c r="DU19" s="183" t="str">
        <f>Repasse</f>
        <v/>
      </c>
      <c r="DV19" s="182" t="str">
        <f>Contrapartida</f>
        <v/>
      </c>
      <c r="DW19" s="181"/>
      <c r="DX19" s="183" t="str">
        <f>Repasse</f>
        <v/>
      </c>
      <c r="DY19" s="182" t="str">
        <f>Contrapartida</f>
        <v/>
      </c>
      <c r="DZ19" s="181"/>
      <c r="EA19" s="183" t="str">
        <f>Repasse</f>
        <v/>
      </c>
      <c r="EB19" s="182" t="str">
        <f>Contrapartida</f>
        <v/>
      </c>
      <c r="EC19" s="181"/>
      <c r="ED19" s="183" t="str">
        <f>Repasse</f>
        <v/>
      </c>
      <c r="EE19" s="182" t="str">
        <f>Contrapartida</f>
        <v/>
      </c>
      <c r="EF19" s="181"/>
      <c r="EG19" s="183" t="str">
        <f>Repasse</f>
        <v/>
      </c>
      <c r="EH19" s="182" t="str">
        <f>Contrapartida</f>
        <v/>
      </c>
      <c r="EI19" s="181"/>
      <c r="EJ19" s="183" t="str">
        <f>Repasse</f>
        <v/>
      </c>
      <c r="EK19" s="182" t="str">
        <f>Contrapartida</f>
        <v/>
      </c>
      <c r="EL19" s="181"/>
      <c r="EM19" s="183" t="str">
        <f>Repasse</f>
        <v/>
      </c>
      <c r="EN19" s="182" t="str">
        <f>Contrapartida</f>
        <v/>
      </c>
      <c r="EO19" s="181"/>
      <c r="EP19" s="183" t="str">
        <f>Repasse</f>
        <v/>
      </c>
      <c r="EQ19" s="182" t="str">
        <f>Contrapartida</f>
        <v/>
      </c>
      <c r="ER19" s="181"/>
      <c r="ES19" s="183" t="str">
        <f>Repasse</f>
        <v/>
      </c>
      <c r="ET19" s="182" t="str">
        <f>Contrapartida</f>
        <v/>
      </c>
      <c r="EU19" s="181"/>
      <c r="EV19" s="183" t="str">
        <f>Repasse</f>
        <v/>
      </c>
      <c r="EW19" s="182" t="str">
        <f>Contrapartida</f>
        <v/>
      </c>
      <c r="EX19" s="181"/>
      <c r="EY19" s="183" t="str">
        <f>Repasse</f>
        <v/>
      </c>
      <c r="EZ19" s="182" t="str">
        <f>Contrapartida</f>
        <v/>
      </c>
      <c r="FA19" s="181"/>
      <c r="FB19" s="183" t="str">
        <f>Repasse</f>
        <v/>
      </c>
      <c r="FC19" s="182" t="str">
        <f>Contrapartida</f>
        <v/>
      </c>
      <c r="FD19" s="181"/>
      <c r="FE19" s="183" t="str">
        <f>Repasse</f>
        <v/>
      </c>
      <c r="FF19" s="182" t="str">
        <f>Contrapartida</f>
        <v/>
      </c>
      <c r="FG19" s="181"/>
      <c r="FH19" s="183" t="str">
        <f>Repasse</f>
        <v/>
      </c>
      <c r="FI19" s="182" t="str">
        <f>Contrapartida</f>
        <v/>
      </c>
      <c r="FJ19" s="181"/>
      <c r="FK19" s="183" t="str">
        <f>Repasse</f>
        <v/>
      </c>
      <c r="FL19" s="182" t="str">
        <f>Contrapartida</f>
        <v/>
      </c>
      <c r="FM19" s="181"/>
      <c r="FN19" s="183" t="str">
        <f>Repasse</f>
        <v/>
      </c>
      <c r="FO19" s="182" t="str">
        <f>Contrapartida</f>
        <v/>
      </c>
      <c r="FP19" s="181"/>
      <c r="FQ19" s="183" t="str">
        <f>Repasse</f>
        <v/>
      </c>
      <c r="FR19" s="182" t="str">
        <f>Contrapartida</f>
        <v/>
      </c>
      <c r="FS19" s="181"/>
      <c r="FT19" s="183" t="str">
        <f>Repasse</f>
        <v/>
      </c>
      <c r="FU19" s="182" t="str">
        <f>Contrapartida</f>
        <v/>
      </c>
      <c r="FV19" s="181"/>
      <c r="FW19" s="183" t="str">
        <f>Repasse</f>
        <v/>
      </c>
      <c r="FX19" s="182" t="str">
        <f>Contrapartida</f>
        <v/>
      </c>
      <c r="FY19" s="181"/>
      <c r="FZ19" s="183" t="str">
        <f>Repasse</f>
        <v/>
      </c>
      <c r="GA19" s="182" t="str">
        <f>Contrapartida</f>
        <v/>
      </c>
      <c r="GB19" s="181"/>
      <c r="GC19" s="183" t="str">
        <f>Repasse</f>
        <v/>
      </c>
      <c r="GD19" s="182" t="str">
        <f>Contrapartida</f>
        <v/>
      </c>
      <c r="GE19" s="181"/>
      <c r="GF19" s="183" t="str">
        <f>Repasse</f>
        <v/>
      </c>
      <c r="GG19" s="182" t="str">
        <f>Contrapartida</f>
        <v/>
      </c>
      <c r="GH19" s="181"/>
      <c r="GI19" s="183" t="str">
        <f>Repasse</f>
        <v/>
      </c>
      <c r="GJ19" s="182" t="str">
        <f>Contrapartida</f>
        <v/>
      </c>
      <c r="GK19" s="181"/>
      <c r="GL19" s="183" t="str">
        <f>Repasse</f>
        <v/>
      </c>
      <c r="GM19" s="182" t="str">
        <f>Contrapartida</f>
        <v/>
      </c>
      <c r="GN19" s="181"/>
      <c r="GO19" s="183" t="str">
        <f>Repasse</f>
        <v/>
      </c>
      <c r="GP19" s="182" t="str">
        <f>Contrapartida</f>
        <v/>
      </c>
      <c r="GQ19" s="181"/>
      <c r="GR19" s="183" t="str">
        <f>Repasse</f>
        <v/>
      </c>
      <c r="GS19" s="182" t="str">
        <f>Contrapartida</f>
        <v/>
      </c>
      <c r="GT19" s="181"/>
      <c r="GU19" s="183" t="str">
        <f>Repasse</f>
        <v/>
      </c>
      <c r="GV19" s="182" t="str">
        <f>Contrapartida</f>
        <v/>
      </c>
      <c r="GW19" s="181"/>
      <c r="GX19" s="183" t="str">
        <f>Repasse</f>
        <v/>
      </c>
      <c r="GY19" s="182" t="str">
        <f>Contrapartida</f>
        <v/>
      </c>
      <c r="GZ19" s="181"/>
      <c r="HA19" s="183" t="str">
        <f>Repasse</f>
        <v/>
      </c>
      <c r="HB19" s="182" t="str">
        <f>Contrapartida</f>
        <v/>
      </c>
      <c r="HC19" s="181"/>
      <c r="HD19" s="183" t="str">
        <f>Repasse</f>
        <v/>
      </c>
      <c r="HE19" s="182" t="str">
        <f>Contrapartida</f>
        <v/>
      </c>
      <c r="HF19" s="181"/>
      <c r="HG19" s="183" t="str">
        <f>Repasse</f>
        <v/>
      </c>
      <c r="HH19" s="182" t="str">
        <f>Contrapartida</f>
        <v/>
      </c>
      <c r="HI19" s="181"/>
      <c r="HJ19" s="183" t="str">
        <f>Repasse</f>
        <v/>
      </c>
      <c r="HK19" s="182" t="str">
        <f>Contrapartida</f>
        <v/>
      </c>
      <c r="HL19" s="181"/>
      <c r="HM19" s="183" t="str">
        <f>Repasse</f>
        <v/>
      </c>
      <c r="HN19" s="182" t="str">
        <f>Contrapartida</f>
        <v/>
      </c>
      <c r="HO19" s="181"/>
      <c r="HP19" s="183" t="str">
        <f>Repasse</f>
        <v/>
      </c>
      <c r="HQ19" s="182" t="str">
        <f>Contrapartida</f>
        <v/>
      </c>
      <c r="HR19" s="181"/>
      <c r="HS19" s="183" t="str">
        <f>Repasse</f>
        <v/>
      </c>
      <c r="HT19" s="182" t="str">
        <f>Contrapartida</f>
        <v/>
      </c>
      <c r="HU19" s="181"/>
      <c r="HV19" s="183" t="str">
        <f>Repasse</f>
        <v/>
      </c>
      <c r="HW19" s="182" t="str">
        <f>Contrapartida</f>
        <v/>
      </c>
      <c r="HX19" s="181"/>
      <c r="HY19" s="183" t="str">
        <f>Repasse</f>
        <v/>
      </c>
      <c r="HZ19" s="182" t="str">
        <f>Contrapartida</f>
        <v/>
      </c>
      <c r="IA19" s="181"/>
      <c r="IB19" s="183" t="str">
        <f>Repasse</f>
        <v/>
      </c>
      <c r="IC19" s="182" t="str">
        <f>Contrapartida</f>
        <v/>
      </c>
      <c r="ID19" s="181"/>
      <c r="IE19" s="183" t="str">
        <f>Repasse</f>
        <v/>
      </c>
      <c r="IF19" s="182" t="str">
        <f>Contrapartida</f>
        <v/>
      </c>
      <c r="IG19" s="181"/>
      <c r="IH19" s="183" t="str">
        <f>Repasse</f>
        <v/>
      </c>
      <c r="II19" s="182" t="str">
        <f>Contrapartida</f>
        <v/>
      </c>
      <c r="IJ19" s="181"/>
      <c r="IK19" s="183" t="str">
        <f>Repasse</f>
        <v/>
      </c>
      <c r="IL19" s="182" t="str">
        <f>Contrapartida</f>
        <v/>
      </c>
      <c r="IM19" s="181"/>
      <c r="IN19" s="183" t="str">
        <f>Repasse</f>
        <v/>
      </c>
      <c r="IO19" s="182" t="str">
        <f>Contrapartida</f>
        <v/>
      </c>
      <c r="IP19" s="181"/>
      <c r="IQ19" s="183" t="str">
        <f>Repasse</f>
        <v/>
      </c>
      <c r="IR19" s="182" t="str">
        <f>Contrapartida</f>
        <v/>
      </c>
      <c r="IS19" s="181"/>
      <c r="IT19" s="183" t="str">
        <f>Repasse</f>
        <v/>
      </c>
      <c r="IU19" s="182" t="str">
        <f>Contrapartida</f>
        <v/>
      </c>
      <c r="IV19" s="181"/>
    </row>
    <row r="20" spans="1:256" s="180" customFormat="1" ht="9.9499999999999993" customHeight="1" x14ac:dyDescent="0.2">
      <c r="A20" s="179">
        <f>QCI!$B20</f>
        <v>0</v>
      </c>
      <c r="B20" s="178">
        <f>QCI!$M20</f>
        <v>0</v>
      </c>
      <c r="C20" s="177" t="str">
        <f t="shared" si="0"/>
        <v/>
      </c>
      <c r="D20" s="176">
        <f t="shared" si="1"/>
        <v>0</v>
      </c>
      <c r="E20" s="184" t="str">
        <f>Repasse</f>
        <v/>
      </c>
      <c r="F20" s="182" t="str">
        <f>Contrapartida</f>
        <v/>
      </c>
      <c r="G20" s="175"/>
      <c r="H20" s="184" t="str">
        <f>Repasse</f>
        <v/>
      </c>
      <c r="I20" s="182" t="str">
        <f>Contrapartida</f>
        <v/>
      </c>
      <c r="J20" s="181"/>
      <c r="K20" s="183" t="str">
        <f>Repasse</f>
        <v/>
      </c>
      <c r="L20" s="182" t="str">
        <f>Contrapartida</f>
        <v/>
      </c>
      <c r="M20" s="181"/>
      <c r="N20" s="183" t="str">
        <f>Repasse</f>
        <v/>
      </c>
      <c r="O20" s="182" t="str">
        <f>Contrapartida</f>
        <v/>
      </c>
      <c r="P20" s="181"/>
      <c r="Q20" s="183" t="str">
        <f>Repasse</f>
        <v/>
      </c>
      <c r="R20" s="182" t="str">
        <f>Contrapartida</f>
        <v/>
      </c>
      <c r="S20" s="181"/>
      <c r="T20" s="183" t="str">
        <f>Repasse</f>
        <v/>
      </c>
      <c r="U20" s="182" t="str">
        <f>Contrapartida</f>
        <v/>
      </c>
      <c r="V20" s="181"/>
      <c r="W20" s="183" t="str">
        <f>Repasse</f>
        <v/>
      </c>
      <c r="X20" s="182" t="str">
        <f>Contrapartida</f>
        <v/>
      </c>
      <c r="Y20" s="181"/>
      <c r="Z20" s="183" t="str">
        <f>Repasse</f>
        <v/>
      </c>
      <c r="AA20" s="182" t="str">
        <f>Contrapartida</f>
        <v/>
      </c>
      <c r="AB20" s="181"/>
      <c r="AC20" s="183" t="str">
        <f>Repasse</f>
        <v/>
      </c>
      <c r="AD20" s="182" t="str">
        <f>Contrapartida</f>
        <v/>
      </c>
      <c r="AE20" s="181"/>
      <c r="AF20" s="183" t="str">
        <f>Repasse</f>
        <v/>
      </c>
      <c r="AG20" s="182" t="str">
        <f>Contrapartida</f>
        <v/>
      </c>
      <c r="AH20" s="181"/>
      <c r="AI20" s="183" t="str">
        <f>Repasse</f>
        <v/>
      </c>
      <c r="AJ20" s="182" t="str">
        <f>Contrapartida</f>
        <v/>
      </c>
      <c r="AK20" s="181"/>
      <c r="AL20" s="183" t="str">
        <f>Repasse</f>
        <v/>
      </c>
      <c r="AM20" s="182" t="str">
        <f>Contrapartida</f>
        <v/>
      </c>
      <c r="AN20" s="181"/>
      <c r="AO20" s="183" t="str">
        <f>Repasse</f>
        <v/>
      </c>
      <c r="AP20" s="182" t="str">
        <f>Contrapartida</f>
        <v/>
      </c>
      <c r="AQ20" s="181"/>
      <c r="AR20" s="183" t="str">
        <f>Repasse</f>
        <v/>
      </c>
      <c r="AS20" s="182" t="str">
        <f>Contrapartida</f>
        <v/>
      </c>
      <c r="AT20" s="181"/>
      <c r="AU20" s="183" t="str">
        <f>Repasse</f>
        <v/>
      </c>
      <c r="AV20" s="182" t="str">
        <f>Contrapartida</f>
        <v/>
      </c>
      <c r="AW20" s="181"/>
      <c r="AX20" s="183" t="str">
        <f>Repasse</f>
        <v/>
      </c>
      <c r="AY20" s="182" t="str">
        <f>Contrapartida</f>
        <v/>
      </c>
      <c r="AZ20" s="181"/>
      <c r="BA20" s="183" t="str">
        <f>Repasse</f>
        <v/>
      </c>
      <c r="BB20" s="182" t="str">
        <f>Contrapartida</f>
        <v/>
      </c>
      <c r="BC20" s="181"/>
      <c r="BD20" s="183" t="str">
        <f>Repasse</f>
        <v/>
      </c>
      <c r="BE20" s="182" t="str">
        <f>Contrapartida</f>
        <v/>
      </c>
      <c r="BF20" s="181"/>
      <c r="BG20" s="183" t="str">
        <f>Repasse</f>
        <v/>
      </c>
      <c r="BH20" s="182" t="str">
        <f>Contrapartida</f>
        <v/>
      </c>
      <c r="BI20" s="181"/>
      <c r="BJ20" s="183" t="str">
        <f>Repasse</f>
        <v/>
      </c>
      <c r="BK20" s="182" t="str">
        <f>Contrapartida</f>
        <v/>
      </c>
      <c r="BL20" s="181"/>
      <c r="BM20" s="183" t="str">
        <f>Repasse</f>
        <v/>
      </c>
      <c r="BN20" s="182" t="str">
        <f>Contrapartida</f>
        <v/>
      </c>
      <c r="BO20" s="181"/>
      <c r="BP20" s="183" t="str">
        <f>Repasse</f>
        <v/>
      </c>
      <c r="BQ20" s="182" t="str">
        <f>Contrapartida</f>
        <v/>
      </c>
      <c r="BR20" s="181"/>
      <c r="BS20" s="183" t="str">
        <f>Repasse</f>
        <v/>
      </c>
      <c r="BT20" s="182" t="str">
        <f>Contrapartida</f>
        <v/>
      </c>
      <c r="BU20" s="181"/>
      <c r="BV20" s="183" t="str">
        <f>Repasse</f>
        <v/>
      </c>
      <c r="BW20" s="182" t="str">
        <f>Contrapartida</f>
        <v/>
      </c>
      <c r="BX20" s="181"/>
      <c r="BY20" s="183" t="str">
        <f>Repasse</f>
        <v/>
      </c>
      <c r="BZ20" s="182" t="str">
        <f>Contrapartida</f>
        <v/>
      </c>
      <c r="CA20" s="181"/>
      <c r="CB20" s="183" t="str">
        <f>Repasse</f>
        <v/>
      </c>
      <c r="CC20" s="182" t="str">
        <f>Contrapartida</f>
        <v/>
      </c>
      <c r="CD20" s="181"/>
      <c r="CE20" s="183" t="str">
        <f>Repasse</f>
        <v/>
      </c>
      <c r="CF20" s="182" t="str">
        <f>Contrapartida</f>
        <v/>
      </c>
      <c r="CG20" s="181"/>
      <c r="CH20" s="183" t="str">
        <f>Repasse</f>
        <v/>
      </c>
      <c r="CI20" s="182" t="str">
        <f>Contrapartida</f>
        <v/>
      </c>
      <c r="CJ20" s="181"/>
      <c r="CK20" s="183" t="str">
        <f>Repasse</f>
        <v/>
      </c>
      <c r="CL20" s="182" t="str">
        <f>Contrapartida</f>
        <v/>
      </c>
      <c r="CM20" s="181"/>
      <c r="CN20" s="183" t="str">
        <f>Repasse</f>
        <v/>
      </c>
      <c r="CO20" s="182" t="str">
        <f>Contrapartida</f>
        <v/>
      </c>
      <c r="CP20" s="181"/>
      <c r="CQ20" s="183" t="str">
        <f>Repasse</f>
        <v/>
      </c>
      <c r="CR20" s="182" t="str">
        <f>Contrapartida</f>
        <v/>
      </c>
      <c r="CS20" s="181"/>
      <c r="CT20" s="183" t="str">
        <f>Repasse</f>
        <v/>
      </c>
      <c r="CU20" s="182" t="str">
        <f>Contrapartida</f>
        <v/>
      </c>
      <c r="CV20" s="181"/>
      <c r="CW20" s="183" t="str">
        <f>Repasse</f>
        <v/>
      </c>
      <c r="CX20" s="182" t="str">
        <f>Contrapartida</f>
        <v/>
      </c>
      <c r="CY20" s="181"/>
      <c r="CZ20" s="183" t="str">
        <f>Repasse</f>
        <v/>
      </c>
      <c r="DA20" s="182" t="str">
        <f>Contrapartida</f>
        <v/>
      </c>
      <c r="DB20" s="181"/>
      <c r="DC20" s="183" t="str">
        <f>Repasse</f>
        <v/>
      </c>
      <c r="DD20" s="182" t="str">
        <f>Contrapartida</f>
        <v/>
      </c>
      <c r="DE20" s="181"/>
      <c r="DF20" s="183" t="str">
        <f>Repasse</f>
        <v/>
      </c>
      <c r="DG20" s="182" t="str">
        <f>Contrapartida</f>
        <v/>
      </c>
      <c r="DH20" s="181"/>
      <c r="DI20" s="183" t="str">
        <f>Repasse</f>
        <v/>
      </c>
      <c r="DJ20" s="182" t="str">
        <f>Contrapartida</f>
        <v/>
      </c>
      <c r="DK20" s="181"/>
      <c r="DL20" s="183" t="str">
        <f>Repasse</f>
        <v/>
      </c>
      <c r="DM20" s="182" t="str">
        <f>Contrapartida</f>
        <v/>
      </c>
      <c r="DN20" s="181"/>
      <c r="DO20" s="183" t="str">
        <f>Repasse</f>
        <v/>
      </c>
      <c r="DP20" s="182" t="str">
        <f>Contrapartida</f>
        <v/>
      </c>
      <c r="DQ20" s="181"/>
      <c r="DR20" s="183" t="str">
        <f>Repasse</f>
        <v/>
      </c>
      <c r="DS20" s="182" t="str">
        <f>Contrapartida</f>
        <v/>
      </c>
      <c r="DT20" s="181"/>
      <c r="DU20" s="183" t="str">
        <f>Repasse</f>
        <v/>
      </c>
      <c r="DV20" s="182" t="str">
        <f>Contrapartida</f>
        <v/>
      </c>
      <c r="DW20" s="181"/>
      <c r="DX20" s="183" t="str">
        <f>Repasse</f>
        <v/>
      </c>
      <c r="DY20" s="182" t="str">
        <f>Contrapartida</f>
        <v/>
      </c>
      <c r="DZ20" s="181"/>
      <c r="EA20" s="183" t="str">
        <f>Repasse</f>
        <v/>
      </c>
      <c r="EB20" s="182" t="str">
        <f>Contrapartida</f>
        <v/>
      </c>
      <c r="EC20" s="181"/>
      <c r="ED20" s="183" t="str">
        <f>Repasse</f>
        <v/>
      </c>
      <c r="EE20" s="182" t="str">
        <f>Contrapartida</f>
        <v/>
      </c>
      <c r="EF20" s="181"/>
      <c r="EG20" s="183" t="str">
        <f>Repasse</f>
        <v/>
      </c>
      <c r="EH20" s="182" t="str">
        <f>Contrapartida</f>
        <v/>
      </c>
      <c r="EI20" s="181"/>
      <c r="EJ20" s="183" t="str">
        <f>Repasse</f>
        <v/>
      </c>
      <c r="EK20" s="182" t="str">
        <f>Contrapartida</f>
        <v/>
      </c>
      <c r="EL20" s="181"/>
      <c r="EM20" s="183" t="str">
        <f>Repasse</f>
        <v/>
      </c>
      <c r="EN20" s="182" t="str">
        <f>Contrapartida</f>
        <v/>
      </c>
      <c r="EO20" s="181"/>
      <c r="EP20" s="183" t="str">
        <f>Repasse</f>
        <v/>
      </c>
      <c r="EQ20" s="182" t="str">
        <f>Contrapartida</f>
        <v/>
      </c>
      <c r="ER20" s="181"/>
      <c r="ES20" s="183" t="str">
        <f>Repasse</f>
        <v/>
      </c>
      <c r="ET20" s="182" t="str">
        <f>Contrapartida</f>
        <v/>
      </c>
      <c r="EU20" s="181"/>
      <c r="EV20" s="183" t="str">
        <f>Repasse</f>
        <v/>
      </c>
      <c r="EW20" s="182" t="str">
        <f>Contrapartida</f>
        <v/>
      </c>
      <c r="EX20" s="181"/>
      <c r="EY20" s="183" t="str">
        <f>Repasse</f>
        <v/>
      </c>
      <c r="EZ20" s="182" t="str">
        <f>Contrapartida</f>
        <v/>
      </c>
      <c r="FA20" s="181"/>
      <c r="FB20" s="183" t="str">
        <f>Repasse</f>
        <v/>
      </c>
      <c r="FC20" s="182" t="str">
        <f>Contrapartida</f>
        <v/>
      </c>
      <c r="FD20" s="181"/>
      <c r="FE20" s="183" t="str">
        <f>Repasse</f>
        <v/>
      </c>
      <c r="FF20" s="182" t="str">
        <f>Contrapartida</f>
        <v/>
      </c>
      <c r="FG20" s="181"/>
      <c r="FH20" s="183" t="str">
        <f>Repasse</f>
        <v/>
      </c>
      <c r="FI20" s="182" t="str">
        <f>Contrapartida</f>
        <v/>
      </c>
      <c r="FJ20" s="181"/>
      <c r="FK20" s="183" t="str">
        <f>Repasse</f>
        <v/>
      </c>
      <c r="FL20" s="182" t="str">
        <f>Contrapartida</f>
        <v/>
      </c>
      <c r="FM20" s="181"/>
      <c r="FN20" s="183" t="str">
        <f>Repasse</f>
        <v/>
      </c>
      <c r="FO20" s="182" t="str">
        <f>Contrapartida</f>
        <v/>
      </c>
      <c r="FP20" s="181"/>
      <c r="FQ20" s="183" t="str">
        <f>Repasse</f>
        <v/>
      </c>
      <c r="FR20" s="182" t="str">
        <f>Contrapartida</f>
        <v/>
      </c>
      <c r="FS20" s="181"/>
      <c r="FT20" s="183" t="str">
        <f>Repasse</f>
        <v/>
      </c>
      <c r="FU20" s="182" t="str">
        <f>Contrapartida</f>
        <v/>
      </c>
      <c r="FV20" s="181"/>
      <c r="FW20" s="183" t="str">
        <f>Repasse</f>
        <v/>
      </c>
      <c r="FX20" s="182" t="str">
        <f>Contrapartida</f>
        <v/>
      </c>
      <c r="FY20" s="181"/>
      <c r="FZ20" s="183" t="str">
        <f>Repasse</f>
        <v/>
      </c>
      <c r="GA20" s="182" t="str">
        <f>Contrapartida</f>
        <v/>
      </c>
      <c r="GB20" s="181"/>
      <c r="GC20" s="183" t="str">
        <f>Repasse</f>
        <v/>
      </c>
      <c r="GD20" s="182" t="str">
        <f>Contrapartida</f>
        <v/>
      </c>
      <c r="GE20" s="181"/>
      <c r="GF20" s="183" t="str">
        <f>Repasse</f>
        <v/>
      </c>
      <c r="GG20" s="182" t="str">
        <f>Contrapartida</f>
        <v/>
      </c>
      <c r="GH20" s="181"/>
      <c r="GI20" s="183" t="str">
        <f>Repasse</f>
        <v/>
      </c>
      <c r="GJ20" s="182" t="str">
        <f>Contrapartida</f>
        <v/>
      </c>
      <c r="GK20" s="181"/>
      <c r="GL20" s="183" t="str">
        <f>Repasse</f>
        <v/>
      </c>
      <c r="GM20" s="182" t="str">
        <f>Contrapartida</f>
        <v/>
      </c>
      <c r="GN20" s="181"/>
      <c r="GO20" s="183" t="str">
        <f>Repasse</f>
        <v/>
      </c>
      <c r="GP20" s="182" t="str">
        <f>Contrapartida</f>
        <v/>
      </c>
      <c r="GQ20" s="181"/>
      <c r="GR20" s="183" t="str">
        <f>Repasse</f>
        <v/>
      </c>
      <c r="GS20" s="182" t="str">
        <f>Contrapartida</f>
        <v/>
      </c>
      <c r="GT20" s="181"/>
      <c r="GU20" s="183" t="str">
        <f>Repasse</f>
        <v/>
      </c>
      <c r="GV20" s="182" t="str">
        <f>Contrapartida</f>
        <v/>
      </c>
      <c r="GW20" s="181"/>
      <c r="GX20" s="183" t="str">
        <f>Repasse</f>
        <v/>
      </c>
      <c r="GY20" s="182" t="str">
        <f>Contrapartida</f>
        <v/>
      </c>
      <c r="GZ20" s="181"/>
      <c r="HA20" s="183" t="str">
        <f>Repasse</f>
        <v/>
      </c>
      <c r="HB20" s="182" t="str">
        <f>Contrapartida</f>
        <v/>
      </c>
      <c r="HC20" s="181"/>
      <c r="HD20" s="183" t="str">
        <f>Repasse</f>
        <v/>
      </c>
      <c r="HE20" s="182" t="str">
        <f>Contrapartida</f>
        <v/>
      </c>
      <c r="HF20" s="181"/>
      <c r="HG20" s="183" t="str">
        <f>Repasse</f>
        <v/>
      </c>
      <c r="HH20" s="182" t="str">
        <f>Contrapartida</f>
        <v/>
      </c>
      <c r="HI20" s="181"/>
      <c r="HJ20" s="183" t="str">
        <f>Repasse</f>
        <v/>
      </c>
      <c r="HK20" s="182" t="str">
        <f>Contrapartida</f>
        <v/>
      </c>
      <c r="HL20" s="181"/>
      <c r="HM20" s="183" t="str">
        <f>Repasse</f>
        <v/>
      </c>
      <c r="HN20" s="182" t="str">
        <f>Contrapartida</f>
        <v/>
      </c>
      <c r="HO20" s="181"/>
      <c r="HP20" s="183" t="str">
        <f>Repasse</f>
        <v/>
      </c>
      <c r="HQ20" s="182" t="str">
        <f>Contrapartida</f>
        <v/>
      </c>
      <c r="HR20" s="181"/>
      <c r="HS20" s="183" t="str">
        <f>Repasse</f>
        <v/>
      </c>
      <c r="HT20" s="182" t="str">
        <f>Contrapartida</f>
        <v/>
      </c>
      <c r="HU20" s="181"/>
      <c r="HV20" s="183" t="str">
        <f>Repasse</f>
        <v/>
      </c>
      <c r="HW20" s="182" t="str">
        <f>Contrapartida</f>
        <v/>
      </c>
      <c r="HX20" s="181"/>
      <c r="HY20" s="183" t="str">
        <f>Repasse</f>
        <v/>
      </c>
      <c r="HZ20" s="182" t="str">
        <f>Contrapartida</f>
        <v/>
      </c>
      <c r="IA20" s="181"/>
      <c r="IB20" s="183" t="str">
        <f>Repasse</f>
        <v/>
      </c>
      <c r="IC20" s="182" t="str">
        <f>Contrapartida</f>
        <v/>
      </c>
      <c r="ID20" s="181"/>
      <c r="IE20" s="183" t="str">
        <f>Repasse</f>
        <v/>
      </c>
      <c r="IF20" s="182" t="str">
        <f>Contrapartida</f>
        <v/>
      </c>
      <c r="IG20" s="181"/>
      <c r="IH20" s="183" t="str">
        <f>Repasse</f>
        <v/>
      </c>
      <c r="II20" s="182" t="str">
        <f>Contrapartida</f>
        <v/>
      </c>
      <c r="IJ20" s="181"/>
      <c r="IK20" s="183" t="str">
        <f>Repasse</f>
        <v/>
      </c>
      <c r="IL20" s="182" t="str">
        <f>Contrapartida</f>
        <v/>
      </c>
      <c r="IM20" s="181"/>
      <c r="IN20" s="183" t="str">
        <f>Repasse</f>
        <v/>
      </c>
      <c r="IO20" s="182" t="str">
        <f>Contrapartida</f>
        <v/>
      </c>
      <c r="IP20" s="181"/>
      <c r="IQ20" s="183" t="str">
        <f>Repasse</f>
        <v/>
      </c>
      <c r="IR20" s="182" t="str">
        <f>Contrapartida</f>
        <v/>
      </c>
      <c r="IS20" s="181"/>
      <c r="IT20" s="183" t="str">
        <f>Repasse</f>
        <v/>
      </c>
      <c r="IU20" s="182" t="str">
        <f>Contrapartida</f>
        <v/>
      </c>
      <c r="IV20" s="181"/>
    </row>
    <row r="21" spans="1:256" s="180" customFormat="1" ht="9.9499999999999993" customHeight="1" x14ac:dyDescent="0.2">
      <c r="A21" s="179">
        <f>QCI!$B21</f>
        <v>0</v>
      </c>
      <c r="B21" s="178">
        <f>QCI!$M21</f>
        <v>0</v>
      </c>
      <c r="C21" s="177" t="str">
        <f t="shared" si="0"/>
        <v/>
      </c>
      <c r="D21" s="176">
        <f t="shared" si="1"/>
        <v>0</v>
      </c>
      <c r="E21" s="184" t="str">
        <f>Repasse</f>
        <v/>
      </c>
      <c r="F21" s="182" t="str">
        <f>Contrapartida</f>
        <v/>
      </c>
      <c r="G21" s="175"/>
      <c r="H21" s="184" t="str">
        <f>Repasse</f>
        <v/>
      </c>
      <c r="I21" s="182" t="str">
        <f>Contrapartida</f>
        <v/>
      </c>
      <c r="J21" s="181"/>
      <c r="K21" s="183" t="str">
        <f>Repasse</f>
        <v/>
      </c>
      <c r="L21" s="182" t="str">
        <f>Contrapartida</f>
        <v/>
      </c>
      <c r="M21" s="181"/>
      <c r="N21" s="183" t="str">
        <f>Repasse</f>
        <v/>
      </c>
      <c r="O21" s="182" t="str">
        <f>Contrapartida</f>
        <v/>
      </c>
      <c r="P21" s="181"/>
      <c r="Q21" s="183" t="str">
        <f>Repasse</f>
        <v/>
      </c>
      <c r="R21" s="182" t="str">
        <f>Contrapartida</f>
        <v/>
      </c>
      <c r="S21" s="181"/>
      <c r="T21" s="183" t="str">
        <f>Repasse</f>
        <v/>
      </c>
      <c r="U21" s="182" t="str">
        <f>Contrapartida</f>
        <v/>
      </c>
      <c r="V21" s="181"/>
      <c r="W21" s="183" t="str">
        <f>Repasse</f>
        <v/>
      </c>
      <c r="X21" s="182" t="str">
        <f>Contrapartida</f>
        <v/>
      </c>
      <c r="Y21" s="181"/>
      <c r="Z21" s="183" t="str">
        <f>Repasse</f>
        <v/>
      </c>
      <c r="AA21" s="182" t="str">
        <f>Contrapartida</f>
        <v/>
      </c>
      <c r="AB21" s="181"/>
      <c r="AC21" s="183" t="str">
        <f>Repasse</f>
        <v/>
      </c>
      <c r="AD21" s="182" t="str">
        <f>Contrapartida</f>
        <v/>
      </c>
      <c r="AE21" s="181"/>
      <c r="AF21" s="183" t="str">
        <f>Repasse</f>
        <v/>
      </c>
      <c r="AG21" s="182" t="str">
        <f>Contrapartida</f>
        <v/>
      </c>
      <c r="AH21" s="181"/>
      <c r="AI21" s="183" t="str">
        <f>Repasse</f>
        <v/>
      </c>
      <c r="AJ21" s="182" t="str">
        <f>Contrapartida</f>
        <v/>
      </c>
      <c r="AK21" s="181"/>
      <c r="AL21" s="183" t="str">
        <f>Repasse</f>
        <v/>
      </c>
      <c r="AM21" s="182" t="str">
        <f>Contrapartida</f>
        <v/>
      </c>
      <c r="AN21" s="181"/>
      <c r="AO21" s="183" t="str">
        <f>Repasse</f>
        <v/>
      </c>
      <c r="AP21" s="182" t="str">
        <f>Contrapartida</f>
        <v/>
      </c>
      <c r="AQ21" s="181"/>
      <c r="AR21" s="183" t="str">
        <f>Repasse</f>
        <v/>
      </c>
      <c r="AS21" s="182" t="str">
        <f>Contrapartida</f>
        <v/>
      </c>
      <c r="AT21" s="181"/>
      <c r="AU21" s="183" t="str">
        <f>Repasse</f>
        <v/>
      </c>
      <c r="AV21" s="182" t="str">
        <f>Contrapartida</f>
        <v/>
      </c>
      <c r="AW21" s="181"/>
      <c r="AX21" s="183" t="str">
        <f>Repasse</f>
        <v/>
      </c>
      <c r="AY21" s="182" t="str">
        <f>Contrapartida</f>
        <v/>
      </c>
      <c r="AZ21" s="181"/>
      <c r="BA21" s="183" t="str">
        <f>Repasse</f>
        <v/>
      </c>
      <c r="BB21" s="182" t="str">
        <f>Contrapartida</f>
        <v/>
      </c>
      <c r="BC21" s="181"/>
      <c r="BD21" s="183" t="str">
        <f>Repasse</f>
        <v/>
      </c>
      <c r="BE21" s="182" t="str">
        <f>Contrapartida</f>
        <v/>
      </c>
      <c r="BF21" s="181"/>
      <c r="BG21" s="183" t="str">
        <f>Repasse</f>
        <v/>
      </c>
      <c r="BH21" s="182" t="str">
        <f>Contrapartida</f>
        <v/>
      </c>
      <c r="BI21" s="181"/>
      <c r="BJ21" s="183" t="str">
        <f>Repasse</f>
        <v/>
      </c>
      <c r="BK21" s="182" t="str">
        <f>Contrapartida</f>
        <v/>
      </c>
      <c r="BL21" s="181"/>
      <c r="BM21" s="183" t="str">
        <f>Repasse</f>
        <v/>
      </c>
      <c r="BN21" s="182" t="str">
        <f>Contrapartida</f>
        <v/>
      </c>
      <c r="BO21" s="181"/>
      <c r="BP21" s="183" t="str">
        <f>Repasse</f>
        <v/>
      </c>
      <c r="BQ21" s="182" t="str">
        <f>Contrapartida</f>
        <v/>
      </c>
      <c r="BR21" s="181"/>
      <c r="BS21" s="183" t="str">
        <f>Repasse</f>
        <v/>
      </c>
      <c r="BT21" s="182" t="str">
        <f>Contrapartida</f>
        <v/>
      </c>
      <c r="BU21" s="181"/>
      <c r="BV21" s="183" t="str">
        <f>Repasse</f>
        <v/>
      </c>
      <c r="BW21" s="182" t="str">
        <f>Contrapartida</f>
        <v/>
      </c>
      <c r="BX21" s="181"/>
      <c r="BY21" s="183" t="str">
        <f>Repasse</f>
        <v/>
      </c>
      <c r="BZ21" s="182" t="str">
        <f>Contrapartida</f>
        <v/>
      </c>
      <c r="CA21" s="181"/>
      <c r="CB21" s="183" t="str">
        <f>Repasse</f>
        <v/>
      </c>
      <c r="CC21" s="182" t="str">
        <f>Contrapartida</f>
        <v/>
      </c>
      <c r="CD21" s="181"/>
      <c r="CE21" s="183" t="str">
        <f>Repasse</f>
        <v/>
      </c>
      <c r="CF21" s="182" t="str">
        <f>Contrapartida</f>
        <v/>
      </c>
      <c r="CG21" s="181"/>
      <c r="CH21" s="183" t="str">
        <f>Repasse</f>
        <v/>
      </c>
      <c r="CI21" s="182" t="str">
        <f>Contrapartida</f>
        <v/>
      </c>
      <c r="CJ21" s="181"/>
      <c r="CK21" s="183" t="str">
        <f>Repasse</f>
        <v/>
      </c>
      <c r="CL21" s="182" t="str">
        <f>Contrapartida</f>
        <v/>
      </c>
      <c r="CM21" s="181"/>
      <c r="CN21" s="183" t="str">
        <f>Repasse</f>
        <v/>
      </c>
      <c r="CO21" s="182" t="str">
        <f>Contrapartida</f>
        <v/>
      </c>
      <c r="CP21" s="181"/>
      <c r="CQ21" s="183" t="str">
        <f>Repasse</f>
        <v/>
      </c>
      <c r="CR21" s="182" t="str">
        <f>Contrapartida</f>
        <v/>
      </c>
      <c r="CS21" s="181"/>
      <c r="CT21" s="183" t="str">
        <f>Repasse</f>
        <v/>
      </c>
      <c r="CU21" s="182" t="str">
        <f>Contrapartida</f>
        <v/>
      </c>
      <c r="CV21" s="181"/>
      <c r="CW21" s="183" t="str">
        <f>Repasse</f>
        <v/>
      </c>
      <c r="CX21" s="182" t="str">
        <f>Contrapartida</f>
        <v/>
      </c>
      <c r="CY21" s="181"/>
      <c r="CZ21" s="183" t="str">
        <f>Repasse</f>
        <v/>
      </c>
      <c r="DA21" s="182" t="str">
        <f>Contrapartida</f>
        <v/>
      </c>
      <c r="DB21" s="181"/>
      <c r="DC21" s="183" t="str">
        <f>Repasse</f>
        <v/>
      </c>
      <c r="DD21" s="182" t="str">
        <f>Contrapartida</f>
        <v/>
      </c>
      <c r="DE21" s="181"/>
      <c r="DF21" s="183" t="str">
        <f>Repasse</f>
        <v/>
      </c>
      <c r="DG21" s="182" t="str">
        <f>Contrapartida</f>
        <v/>
      </c>
      <c r="DH21" s="181"/>
      <c r="DI21" s="183" t="str">
        <f>Repasse</f>
        <v/>
      </c>
      <c r="DJ21" s="182" t="str">
        <f>Contrapartida</f>
        <v/>
      </c>
      <c r="DK21" s="181"/>
      <c r="DL21" s="183" t="str">
        <f>Repasse</f>
        <v/>
      </c>
      <c r="DM21" s="182" t="str">
        <f>Contrapartida</f>
        <v/>
      </c>
      <c r="DN21" s="181"/>
      <c r="DO21" s="183" t="str">
        <f>Repasse</f>
        <v/>
      </c>
      <c r="DP21" s="182" t="str">
        <f>Contrapartida</f>
        <v/>
      </c>
      <c r="DQ21" s="181"/>
      <c r="DR21" s="183" t="str">
        <f>Repasse</f>
        <v/>
      </c>
      <c r="DS21" s="182" t="str">
        <f>Contrapartida</f>
        <v/>
      </c>
      <c r="DT21" s="181"/>
      <c r="DU21" s="183" t="str">
        <f>Repasse</f>
        <v/>
      </c>
      <c r="DV21" s="182" t="str">
        <f>Contrapartida</f>
        <v/>
      </c>
      <c r="DW21" s="181"/>
      <c r="DX21" s="183" t="str">
        <f>Repasse</f>
        <v/>
      </c>
      <c r="DY21" s="182" t="str">
        <f>Contrapartida</f>
        <v/>
      </c>
      <c r="DZ21" s="181"/>
      <c r="EA21" s="183" t="str">
        <f>Repasse</f>
        <v/>
      </c>
      <c r="EB21" s="182" t="str">
        <f>Contrapartida</f>
        <v/>
      </c>
      <c r="EC21" s="181"/>
      <c r="ED21" s="183" t="str">
        <f>Repasse</f>
        <v/>
      </c>
      <c r="EE21" s="182" t="str">
        <f>Contrapartida</f>
        <v/>
      </c>
      <c r="EF21" s="181"/>
      <c r="EG21" s="183" t="str">
        <f>Repasse</f>
        <v/>
      </c>
      <c r="EH21" s="182" t="str">
        <f>Contrapartida</f>
        <v/>
      </c>
      <c r="EI21" s="181"/>
      <c r="EJ21" s="183" t="str">
        <f>Repasse</f>
        <v/>
      </c>
      <c r="EK21" s="182" t="str">
        <f>Contrapartida</f>
        <v/>
      </c>
      <c r="EL21" s="181"/>
      <c r="EM21" s="183" t="str">
        <f>Repasse</f>
        <v/>
      </c>
      <c r="EN21" s="182" t="str">
        <f>Contrapartida</f>
        <v/>
      </c>
      <c r="EO21" s="181"/>
      <c r="EP21" s="183" t="str">
        <f>Repasse</f>
        <v/>
      </c>
      <c r="EQ21" s="182" t="str">
        <f>Contrapartida</f>
        <v/>
      </c>
      <c r="ER21" s="181"/>
      <c r="ES21" s="183" t="str">
        <f>Repasse</f>
        <v/>
      </c>
      <c r="ET21" s="182" t="str">
        <f>Contrapartida</f>
        <v/>
      </c>
      <c r="EU21" s="181"/>
      <c r="EV21" s="183" t="str">
        <f>Repasse</f>
        <v/>
      </c>
      <c r="EW21" s="182" t="str">
        <f>Contrapartida</f>
        <v/>
      </c>
      <c r="EX21" s="181"/>
      <c r="EY21" s="183" t="str">
        <f>Repasse</f>
        <v/>
      </c>
      <c r="EZ21" s="182" t="str">
        <f>Contrapartida</f>
        <v/>
      </c>
      <c r="FA21" s="181"/>
      <c r="FB21" s="183" t="str">
        <f>Repasse</f>
        <v/>
      </c>
      <c r="FC21" s="182" t="str">
        <f>Contrapartida</f>
        <v/>
      </c>
      <c r="FD21" s="181"/>
      <c r="FE21" s="183" t="str">
        <f>Repasse</f>
        <v/>
      </c>
      <c r="FF21" s="182" t="str">
        <f>Contrapartida</f>
        <v/>
      </c>
      <c r="FG21" s="181"/>
      <c r="FH21" s="183" t="str">
        <f>Repasse</f>
        <v/>
      </c>
      <c r="FI21" s="182" t="str">
        <f>Contrapartida</f>
        <v/>
      </c>
      <c r="FJ21" s="181"/>
      <c r="FK21" s="183" t="str">
        <f>Repasse</f>
        <v/>
      </c>
      <c r="FL21" s="182" t="str">
        <f>Contrapartida</f>
        <v/>
      </c>
      <c r="FM21" s="181"/>
      <c r="FN21" s="183" t="str">
        <f>Repasse</f>
        <v/>
      </c>
      <c r="FO21" s="182" t="str">
        <f>Contrapartida</f>
        <v/>
      </c>
      <c r="FP21" s="181"/>
      <c r="FQ21" s="183" t="str">
        <f>Repasse</f>
        <v/>
      </c>
      <c r="FR21" s="182" t="str">
        <f>Contrapartida</f>
        <v/>
      </c>
      <c r="FS21" s="181"/>
      <c r="FT21" s="183" t="str">
        <f>Repasse</f>
        <v/>
      </c>
      <c r="FU21" s="182" t="str">
        <f>Contrapartida</f>
        <v/>
      </c>
      <c r="FV21" s="181"/>
      <c r="FW21" s="183" t="str">
        <f>Repasse</f>
        <v/>
      </c>
      <c r="FX21" s="182" t="str">
        <f>Contrapartida</f>
        <v/>
      </c>
      <c r="FY21" s="181"/>
      <c r="FZ21" s="183" t="str">
        <f>Repasse</f>
        <v/>
      </c>
      <c r="GA21" s="182" t="str">
        <f>Contrapartida</f>
        <v/>
      </c>
      <c r="GB21" s="181"/>
      <c r="GC21" s="183" t="str">
        <f>Repasse</f>
        <v/>
      </c>
      <c r="GD21" s="182" t="str">
        <f>Contrapartida</f>
        <v/>
      </c>
      <c r="GE21" s="181"/>
      <c r="GF21" s="183" t="str">
        <f>Repasse</f>
        <v/>
      </c>
      <c r="GG21" s="182" t="str">
        <f>Contrapartida</f>
        <v/>
      </c>
      <c r="GH21" s="181"/>
      <c r="GI21" s="183" t="str">
        <f>Repasse</f>
        <v/>
      </c>
      <c r="GJ21" s="182" t="str">
        <f>Contrapartida</f>
        <v/>
      </c>
      <c r="GK21" s="181"/>
      <c r="GL21" s="183" t="str">
        <f>Repasse</f>
        <v/>
      </c>
      <c r="GM21" s="182" t="str">
        <f>Contrapartida</f>
        <v/>
      </c>
      <c r="GN21" s="181"/>
      <c r="GO21" s="183" t="str">
        <f>Repasse</f>
        <v/>
      </c>
      <c r="GP21" s="182" t="str">
        <f>Contrapartida</f>
        <v/>
      </c>
      <c r="GQ21" s="181"/>
      <c r="GR21" s="183" t="str">
        <f>Repasse</f>
        <v/>
      </c>
      <c r="GS21" s="182" t="str">
        <f>Contrapartida</f>
        <v/>
      </c>
      <c r="GT21" s="181"/>
      <c r="GU21" s="183" t="str">
        <f>Repasse</f>
        <v/>
      </c>
      <c r="GV21" s="182" t="str">
        <f>Contrapartida</f>
        <v/>
      </c>
      <c r="GW21" s="181"/>
      <c r="GX21" s="183" t="str">
        <f>Repasse</f>
        <v/>
      </c>
      <c r="GY21" s="182" t="str">
        <f>Contrapartida</f>
        <v/>
      </c>
      <c r="GZ21" s="181"/>
      <c r="HA21" s="183" t="str">
        <f>Repasse</f>
        <v/>
      </c>
      <c r="HB21" s="182" t="str">
        <f>Contrapartida</f>
        <v/>
      </c>
      <c r="HC21" s="181"/>
      <c r="HD21" s="183" t="str">
        <f>Repasse</f>
        <v/>
      </c>
      <c r="HE21" s="182" t="str">
        <f>Contrapartida</f>
        <v/>
      </c>
      <c r="HF21" s="181"/>
      <c r="HG21" s="183" t="str">
        <f>Repasse</f>
        <v/>
      </c>
      <c r="HH21" s="182" t="str">
        <f>Contrapartida</f>
        <v/>
      </c>
      <c r="HI21" s="181"/>
      <c r="HJ21" s="183" t="str">
        <f>Repasse</f>
        <v/>
      </c>
      <c r="HK21" s="182" t="str">
        <f>Contrapartida</f>
        <v/>
      </c>
      <c r="HL21" s="181"/>
      <c r="HM21" s="183" t="str">
        <f>Repasse</f>
        <v/>
      </c>
      <c r="HN21" s="182" t="str">
        <f>Contrapartida</f>
        <v/>
      </c>
      <c r="HO21" s="181"/>
      <c r="HP21" s="183" t="str">
        <f>Repasse</f>
        <v/>
      </c>
      <c r="HQ21" s="182" t="str">
        <f>Contrapartida</f>
        <v/>
      </c>
      <c r="HR21" s="181"/>
      <c r="HS21" s="183" t="str">
        <f>Repasse</f>
        <v/>
      </c>
      <c r="HT21" s="182" t="str">
        <f>Contrapartida</f>
        <v/>
      </c>
      <c r="HU21" s="181"/>
      <c r="HV21" s="183" t="str">
        <f>Repasse</f>
        <v/>
      </c>
      <c r="HW21" s="182" t="str">
        <f>Contrapartida</f>
        <v/>
      </c>
      <c r="HX21" s="181"/>
      <c r="HY21" s="183" t="str">
        <f>Repasse</f>
        <v/>
      </c>
      <c r="HZ21" s="182" t="str">
        <f>Contrapartida</f>
        <v/>
      </c>
      <c r="IA21" s="181"/>
      <c r="IB21" s="183" t="str">
        <f>Repasse</f>
        <v/>
      </c>
      <c r="IC21" s="182" t="str">
        <f>Contrapartida</f>
        <v/>
      </c>
      <c r="ID21" s="181"/>
      <c r="IE21" s="183" t="str">
        <f>Repasse</f>
        <v/>
      </c>
      <c r="IF21" s="182" t="str">
        <f>Contrapartida</f>
        <v/>
      </c>
      <c r="IG21" s="181"/>
      <c r="IH21" s="183" t="str">
        <f>Repasse</f>
        <v/>
      </c>
      <c r="II21" s="182" t="str">
        <f>Contrapartida</f>
        <v/>
      </c>
      <c r="IJ21" s="181"/>
      <c r="IK21" s="183" t="str">
        <f>Repasse</f>
        <v/>
      </c>
      <c r="IL21" s="182" t="str">
        <f>Contrapartida</f>
        <v/>
      </c>
      <c r="IM21" s="181"/>
      <c r="IN21" s="183" t="str">
        <f>Repasse</f>
        <v/>
      </c>
      <c r="IO21" s="182" t="str">
        <f>Contrapartida</f>
        <v/>
      </c>
      <c r="IP21" s="181"/>
      <c r="IQ21" s="183" t="str">
        <f>Repasse</f>
        <v/>
      </c>
      <c r="IR21" s="182" t="str">
        <f>Contrapartida</f>
        <v/>
      </c>
      <c r="IS21" s="181"/>
      <c r="IT21" s="183" t="str">
        <f>Repasse</f>
        <v/>
      </c>
      <c r="IU21" s="182" t="str">
        <f>Contrapartida</f>
        <v/>
      </c>
      <c r="IV21" s="181"/>
    </row>
    <row r="22" spans="1:256" s="180" customFormat="1" ht="9.9499999999999993" customHeight="1" x14ac:dyDescent="0.2">
      <c r="A22" s="179">
        <f>QCI!$B22</f>
        <v>0</v>
      </c>
      <c r="B22" s="178">
        <f>QCI!$M22</f>
        <v>0</v>
      </c>
      <c r="C22" s="177" t="str">
        <f t="shared" si="0"/>
        <v/>
      </c>
      <c r="D22" s="176">
        <f t="shared" si="1"/>
        <v>0</v>
      </c>
      <c r="E22" s="184" t="str">
        <f>Repasse</f>
        <v/>
      </c>
      <c r="F22" s="182" t="str">
        <f>Contrapartida</f>
        <v/>
      </c>
      <c r="G22" s="175"/>
      <c r="H22" s="184" t="str">
        <f>Repasse</f>
        <v/>
      </c>
      <c r="I22" s="182" t="str">
        <f>Contrapartida</f>
        <v/>
      </c>
      <c r="J22" s="181"/>
      <c r="K22" s="183" t="str">
        <f>Repasse</f>
        <v/>
      </c>
      <c r="L22" s="182" t="str">
        <f>Contrapartida</f>
        <v/>
      </c>
      <c r="M22" s="181"/>
      <c r="N22" s="183" t="str">
        <f>Repasse</f>
        <v/>
      </c>
      <c r="O22" s="182" t="str">
        <f>Contrapartida</f>
        <v/>
      </c>
      <c r="P22" s="181"/>
      <c r="Q22" s="183" t="str">
        <f>Repasse</f>
        <v/>
      </c>
      <c r="R22" s="182" t="str">
        <f>Contrapartida</f>
        <v/>
      </c>
      <c r="S22" s="181"/>
      <c r="T22" s="183" t="str">
        <f>Repasse</f>
        <v/>
      </c>
      <c r="U22" s="182" t="str">
        <f>Contrapartida</f>
        <v/>
      </c>
      <c r="V22" s="181"/>
      <c r="W22" s="183" t="str">
        <f>Repasse</f>
        <v/>
      </c>
      <c r="X22" s="182" t="str">
        <f>Contrapartida</f>
        <v/>
      </c>
      <c r="Y22" s="181"/>
      <c r="Z22" s="183" t="str">
        <f>Repasse</f>
        <v/>
      </c>
      <c r="AA22" s="182" t="str">
        <f>Contrapartida</f>
        <v/>
      </c>
      <c r="AB22" s="181"/>
      <c r="AC22" s="183" t="str">
        <f>Repasse</f>
        <v/>
      </c>
      <c r="AD22" s="182" t="str">
        <f>Contrapartida</f>
        <v/>
      </c>
      <c r="AE22" s="181"/>
      <c r="AF22" s="183" t="str">
        <f>Repasse</f>
        <v/>
      </c>
      <c r="AG22" s="182" t="str">
        <f>Contrapartida</f>
        <v/>
      </c>
      <c r="AH22" s="181"/>
      <c r="AI22" s="183" t="str">
        <f>Repasse</f>
        <v/>
      </c>
      <c r="AJ22" s="182" t="str">
        <f>Contrapartida</f>
        <v/>
      </c>
      <c r="AK22" s="181"/>
      <c r="AL22" s="183" t="str">
        <f>Repasse</f>
        <v/>
      </c>
      <c r="AM22" s="182" t="str">
        <f>Contrapartida</f>
        <v/>
      </c>
      <c r="AN22" s="181"/>
      <c r="AO22" s="183" t="str">
        <f>Repasse</f>
        <v/>
      </c>
      <c r="AP22" s="182" t="str">
        <f>Contrapartida</f>
        <v/>
      </c>
      <c r="AQ22" s="181"/>
      <c r="AR22" s="183" t="str">
        <f>Repasse</f>
        <v/>
      </c>
      <c r="AS22" s="182" t="str">
        <f>Contrapartida</f>
        <v/>
      </c>
      <c r="AT22" s="181"/>
      <c r="AU22" s="183" t="str">
        <f>Repasse</f>
        <v/>
      </c>
      <c r="AV22" s="182" t="str">
        <f>Contrapartida</f>
        <v/>
      </c>
      <c r="AW22" s="181"/>
      <c r="AX22" s="183" t="str">
        <f>Repasse</f>
        <v/>
      </c>
      <c r="AY22" s="182" t="str">
        <f>Contrapartida</f>
        <v/>
      </c>
      <c r="AZ22" s="181"/>
      <c r="BA22" s="183" t="str">
        <f>Repasse</f>
        <v/>
      </c>
      <c r="BB22" s="182" t="str">
        <f>Contrapartida</f>
        <v/>
      </c>
      <c r="BC22" s="181"/>
      <c r="BD22" s="183" t="str">
        <f>Repasse</f>
        <v/>
      </c>
      <c r="BE22" s="182" t="str">
        <f>Contrapartida</f>
        <v/>
      </c>
      <c r="BF22" s="181"/>
      <c r="BG22" s="183" t="str">
        <f>Repasse</f>
        <v/>
      </c>
      <c r="BH22" s="182" t="str">
        <f>Contrapartida</f>
        <v/>
      </c>
      <c r="BI22" s="181"/>
      <c r="BJ22" s="183" t="str">
        <f>Repasse</f>
        <v/>
      </c>
      <c r="BK22" s="182" t="str">
        <f>Contrapartida</f>
        <v/>
      </c>
      <c r="BL22" s="181"/>
      <c r="BM22" s="183" t="str">
        <f>Repasse</f>
        <v/>
      </c>
      <c r="BN22" s="182" t="str">
        <f>Contrapartida</f>
        <v/>
      </c>
      <c r="BO22" s="181"/>
      <c r="BP22" s="183" t="str">
        <f>Repasse</f>
        <v/>
      </c>
      <c r="BQ22" s="182" t="str">
        <f>Contrapartida</f>
        <v/>
      </c>
      <c r="BR22" s="181"/>
      <c r="BS22" s="183" t="str">
        <f>Repasse</f>
        <v/>
      </c>
      <c r="BT22" s="182" t="str">
        <f>Contrapartida</f>
        <v/>
      </c>
      <c r="BU22" s="181"/>
      <c r="BV22" s="183" t="str">
        <f>Repasse</f>
        <v/>
      </c>
      <c r="BW22" s="182" t="str">
        <f>Contrapartida</f>
        <v/>
      </c>
      <c r="BX22" s="181"/>
      <c r="BY22" s="183" t="str">
        <f>Repasse</f>
        <v/>
      </c>
      <c r="BZ22" s="182" t="str">
        <f>Contrapartida</f>
        <v/>
      </c>
      <c r="CA22" s="181"/>
      <c r="CB22" s="183" t="str">
        <f>Repasse</f>
        <v/>
      </c>
      <c r="CC22" s="182" t="str">
        <f>Contrapartida</f>
        <v/>
      </c>
      <c r="CD22" s="181"/>
      <c r="CE22" s="183" t="str">
        <f>Repasse</f>
        <v/>
      </c>
      <c r="CF22" s="182" t="str">
        <f>Contrapartida</f>
        <v/>
      </c>
      <c r="CG22" s="181"/>
      <c r="CH22" s="183" t="str">
        <f>Repasse</f>
        <v/>
      </c>
      <c r="CI22" s="182" t="str">
        <f>Contrapartida</f>
        <v/>
      </c>
      <c r="CJ22" s="181"/>
      <c r="CK22" s="183" t="str">
        <f>Repasse</f>
        <v/>
      </c>
      <c r="CL22" s="182" t="str">
        <f>Contrapartida</f>
        <v/>
      </c>
      <c r="CM22" s="181"/>
      <c r="CN22" s="183" t="str">
        <f>Repasse</f>
        <v/>
      </c>
      <c r="CO22" s="182" t="str">
        <f>Contrapartida</f>
        <v/>
      </c>
      <c r="CP22" s="181"/>
      <c r="CQ22" s="183" t="str">
        <f>Repasse</f>
        <v/>
      </c>
      <c r="CR22" s="182" t="str">
        <f>Contrapartida</f>
        <v/>
      </c>
      <c r="CS22" s="181"/>
      <c r="CT22" s="183" t="str">
        <f>Repasse</f>
        <v/>
      </c>
      <c r="CU22" s="182" t="str">
        <f>Contrapartida</f>
        <v/>
      </c>
      <c r="CV22" s="181"/>
      <c r="CW22" s="183" t="str">
        <f>Repasse</f>
        <v/>
      </c>
      <c r="CX22" s="182" t="str">
        <f>Contrapartida</f>
        <v/>
      </c>
      <c r="CY22" s="181"/>
      <c r="CZ22" s="183" t="str">
        <f>Repasse</f>
        <v/>
      </c>
      <c r="DA22" s="182" t="str">
        <f>Contrapartida</f>
        <v/>
      </c>
      <c r="DB22" s="181"/>
      <c r="DC22" s="183" t="str">
        <f>Repasse</f>
        <v/>
      </c>
      <c r="DD22" s="182" t="str">
        <f>Contrapartida</f>
        <v/>
      </c>
      <c r="DE22" s="181"/>
      <c r="DF22" s="183" t="str">
        <f>Repasse</f>
        <v/>
      </c>
      <c r="DG22" s="182" t="str">
        <f>Contrapartida</f>
        <v/>
      </c>
      <c r="DH22" s="181"/>
      <c r="DI22" s="183" t="str">
        <f>Repasse</f>
        <v/>
      </c>
      <c r="DJ22" s="182" t="str">
        <f>Contrapartida</f>
        <v/>
      </c>
      <c r="DK22" s="181"/>
      <c r="DL22" s="183" t="str">
        <f>Repasse</f>
        <v/>
      </c>
      <c r="DM22" s="182" t="str">
        <f>Contrapartida</f>
        <v/>
      </c>
      <c r="DN22" s="181"/>
      <c r="DO22" s="183" t="str">
        <f>Repasse</f>
        <v/>
      </c>
      <c r="DP22" s="182" t="str">
        <f>Contrapartida</f>
        <v/>
      </c>
      <c r="DQ22" s="181"/>
      <c r="DR22" s="183" t="str">
        <f>Repasse</f>
        <v/>
      </c>
      <c r="DS22" s="182" t="str">
        <f>Contrapartida</f>
        <v/>
      </c>
      <c r="DT22" s="181"/>
      <c r="DU22" s="183" t="str">
        <f>Repasse</f>
        <v/>
      </c>
      <c r="DV22" s="182" t="str">
        <f>Contrapartida</f>
        <v/>
      </c>
      <c r="DW22" s="181"/>
      <c r="DX22" s="183" t="str">
        <f>Repasse</f>
        <v/>
      </c>
      <c r="DY22" s="182" t="str">
        <f>Contrapartida</f>
        <v/>
      </c>
      <c r="DZ22" s="181"/>
      <c r="EA22" s="183" t="str">
        <f>Repasse</f>
        <v/>
      </c>
      <c r="EB22" s="182" t="str">
        <f>Contrapartida</f>
        <v/>
      </c>
      <c r="EC22" s="181"/>
      <c r="ED22" s="183" t="str">
        <f>Repasse</f>
        <v/>
      </c>
      <c r="EE22" s="182" t="str">
        <f>Contrapartida</f>
        <v/>
      </c>
      <c r="EF22" s="181"/>
      <c r="EG22" s="183" t="str">
        <f>Repasse</f>
        <v/>
      </c>
      <c r="EH22" s="182" t="str">
        <f>Contrapartida</f>
        <v/>
      </c>
      <c r="EI22" s="181"/>
      <c r="EJ22" s="183" t="str">
        <f>Repasse</f>
        <v/>
      </c>
      <c r="EK22" s="182" t="str">
        <f>Contrapartida</f>
        <v/>
      </c>
      <c r="EL22" s="181"/>
      <c r="EM22" s="183" t="str">
        <f>Repasse</f>
        <v/>
      </c>
      <c r="EN22" s="182" t="str">
        <f>Contrapartida</f>
        <v/>
      </c>
      <c r="EO22" s="181"/>
      <c r="EP22" s="183" t="str">
        <f>Repasse</f>
        <v/>
      </c>
      <c r="EQ22" s="182" t="str">
        <f>Contrapartida</f>
        <v/>
      </c>
      <c r="ER22" s="181"/>
      <c r="ES22" s="183" t="str">
        <f>Repasse</f>
        <v/>
      </c>
      <c r="ET22" s="182" t="str">
        <f>Contrapartida</f>
        <v/>
      </c>
      <c r="EU22" s="181"/>
      <c r="EV22" s="183" t="str">
        <f>Repasse</f>
        <v/>
      </c>
      <c r="EW22" s="182" t="str">
        <f>Contrapartida</f>
        <v/>
      </c>
      <c r="EX22" s="181"/>
      <c r="EY22" s="183" t="str">
        <f>Repasse</f>
        <v/>
      </c>
      <c r="EZ22" s="182" t="str">
        <f>Contrapartida</f>
        <v/>
      </c>
      <c r="FA22" s="181"/>
      <c r="FB22" s="183" t="str">
        <f>Repasse</f>
        <v/>
      </c>
      <c r="FC22" s="182" t="str">
        <f>Contrapartida</f>
        <v/>
      </c>
      <c r="FD22" s="181"/>
      <c r="FE22" s="183" t="str">
        <f>Repasse</f>
        <v/>
      </c>
      <c r="FF22" s="182" t="str">
        <f>Contrapartida</f>
        <v/>
      </c>
      <c r="FG22" s="181"/>
      <c r="FH22" s="183" t="str">
        <f>Repasse</f>
        <v/>
      </c>
      <c r="FI22" s="182" t="str">
        <f>Contrapartida</f>
        <v/>
      </c>
      <c r="FJ22" s="181"/>
      <c r="FK22" s="183" t="str">
        <f>Repasse</f>
        <v/>
      </c>
      <c r="FL22" s="182" t="str">
        <f>Contrapartida</f>
        <v/>
      </c>
      <c r="FM22" s="181"/>
      <c r="FN22" s="183" t="str">
        <f>Repasse</f>
        <v/>
      </c>
      <c r="FO22" s="182" t="str">
        <f>Contrapartida</f>
        <v/>
      </c>
      <c r="FP22" s="181"/>
      <c r="FQ22" s="183" t="str">
        <f>Repasse</f>
        <v/>
      </c>
      <c r="FR22" s="182" t="str">
        <f>Contrapartida</f>
        <v/>
      </c>
      <c r="FS22" s="181"/>
      <c r="FT22" s="183" t="str">
        <f>Repasse</f>
        <v/>
      </c>
      <c r="FU22" s="182" t="str">
        <f>Contrapartida</f>
        <v/>
      </c>
      <c r="FV22" s="181"/>
      <c r="FW22" s="183" t="str">
        <f>Repasse</f>
        <v/>
      </c>
      <c r="FX22" s="182" t="str">
        <f>Contrapartida</f>
        <v/>
      </c>
      <c r="FY22" s="181"/>
      <c r="FZ22" s="183" t="str">
        <f>Repasse</f>
        <v/>
      </c>
      <c r="GA22" s="182" t="str">
        <f>Contrapartida</f>
        <v/>
      </c>
      <c r="GB22" s="181"/>
      <c r="GC22" s="183" t="str">
        <f>Repasse</f>
        <v/>
      </c>
      <c r="GD22" s="182" t="str">
        <f>Contrapartida</f>
        <v/>
      </c>
      <c r="GE22" s="181"/>
      <c r="GF22" s="183" t="str">
        <f>Repasse</f>
        <v/>
      </c>
      <c r="GG22" s="182" t="str">
        <f>Contrapartida</f>
        <v/>
      </c>
      <c r="GH22" s="181"/>
      <c r="GI22" s="183" t="str">
        <f>Repasse</f>
        <v/>
      </c>
      <c r="GJ22" s="182" t="str">
        <f>Contrapartida</f>
        <v/>
      </c>
      <c r="GK22" s="181"/>
      <c r="GL22" s="183" t="str">
        <f>Repasse</f>
        <v/>
      </c>
      <c r="GM22" s="182" t="str">
        <f>Contrapartida</f>
        <v/>
      </c>
      <c r="GN22" s="181"/>
      <c r="GO22" s="183" t="str">
        <f>Repasse</f>
        <v/>
      </c>
      <c r="GP22" s="182" t="str">
        <f>Contrapartida</f>
        <v/>
      </c>
      <c r="GQ22" s="181"/>
      <c r="GR22" s="183" t="str">
        <f>Repasse</f>
        <v/>
      </c>
      <c r="GS22" s="182" t="str">
        <f>Contrapartida</f>
        <v/>
      </c>
      <c r="GT22" s="181"/>
      <c r="GU22" s="183" t="str">
        <f>Repasse</f>
        <v/>
      </c>
      <c r="GV22" s="182" t="str">
        <f>Contrapartida</f>
        <v/>
      </c>
      <c r="GW22" s="181"/>
      <c r="GX22" s="183" t="str">
        <f>Repasse</f>
        <v/>
      </c>
      <c r="GY22" s="182" t="str">
        <f>Contrapartida</f>
        <v/>
      </c>
      <c r="GZ22" s="181"/>
      <c r="HA22" s="183" t="str">
        <f>Repasse</f>
        <v/>
      </c>
      <c r="HB22" s="182" t="str">
        <f>Contrapartida</f>
        <v/>
      </c>
      <c r="HC22" s="181"/>
      <c r="HD22" s="183" t="str">
        <f>Repasse</f>
        <v/>
      </c>
      <c r="HE22" s="182" t="str">
        <f>Contrapartida</f>
        <v/>
      </c>
      <c r="HF22" s="181"/>
      <c r="HG22" s="183" t="str">
        <f>Repasse</f>
        <v/>
      </c>
      <c r="HH22" s="182" t="str">
        <f>Contrapartida</f>
        <v/>
      </c>
      <c r="HI22" s="181"/>
      <c r="HJ22" s="183" t="str">
        <f>Repasse</f>
        <v/>
      </c>
      <c r="HK22" s="182" t="str">
        <f>Contrapartida</f>
        <v/>
      </c>
      <c r="HL22" s="181"/>
      <c r="HM22" s="183" t="str">
        <f>Repasse</f>
        <v/>
      </c>
      <c r="HN22" s="182" t="str">
        <f>Contrapartida</f>
        <v/>
      </c>
      <c r="HO22" s="181"/>
      <c r="HP22" s="183" t="str">
        <f>Repasse</f>
        <v/>
      </c>
      <c r="HQ22" s="182" t="str">
        <f>Contrapartida</f>
        <v/>
      </c>
      <c r="HR22" s="181"/>
      <c r="HS22" s="183" t="str">
        <f>Repasse</f>
        <v/>
      </c>
      <c r="HT22" s="182" t="str">
        <f>Contrapartida</f>
        <v/>
      </c>
      <c r="HU22" s="181"/>
      <c r="HV22" s="183" t="str">
        <f>Repasse</f>
        <v/>
      </c>
      <c r="HW22" s="182" t="str">
        <f>Contrapartida</f>
        <v/>
      </c>
      <c r="HX22" s="181"/>
      <c r="HY22" s="183" t="str">
        <f>Repasse</f>
        <v/>
      </c>
      <c r="HZ22" s="182" t="str">
        <f>Contrapartida</f>
        <v/>
      </c>
      <c r="IA22" s="181"/>
      <c r="IB22" s="183" t="str">
        <f>Repasse</f>
        <v/>
      </c>
      <c r="IC22" s="182" t="str">
        <f>Contrapartida</f>
        <v/>
      </c>
      <c r="ID22" s="181"/>
      <c r="IE22" s="183" t="str">
        <f>Repasse</f>
        <v/>
      </c>
      <c r="IF22" s="182" t="str">
        <f>Contrapartida</f>
        <v/>
      </c>
      <c r="IG22" s="181"/>
      <c r="IH22" s="183" t="str">
        <f>Repasse</f>
        <v/>
      </c>
      <c r="II22" s="182" t="str">
        <f>Contrapartida</f>
        <v/>
      </c>
      <c r="IJ22" s="181"/>
      <c r="IK22" s="183" t="str">
        <f>Repasse</f>
        <v/>
      </c>
      <c r="IL22" s="182" t="str">
        <f>Contrapartida</f>
        <v/>
      </c>
      <c r="IM22" s="181"/>
      <c r="IN22" s="183" t="str">
        <f>Repasse</f>
        <v/>
      </c>
      <c r="IO22" s="182" t="str">
        <f>Contrapartida</f>
        <v/>
      </c>
      <c r="IP22" s="181"/>
      <c r="IQ22" s="183" t="str">
        <f>Repasse</f>
        <v/>
      </c>
      <c r="IR22" s="182" t="str">
        <f>Contrapartida</f>
        <v/>
      </c>
      <c r="IS22" s="181"/>
      <c r="IT22" s="183" t="str">
        <f>Repasse</f>
        <v/>
      </c>
      <c r="IU22" s="182" t="str">
        <f>Contrapartida</f>
        <v/>
      </c>
      <c r="IV22" s="181"/>
    </row>
    <row r="23" spans="1:256" s="180" customFormat="1" ht="9.9499999999999993" customHeight="1" x14ac:dyDescent="0.2">
      <c r="A23" s="179">
        <f>QCI!$B23</f>
        <v>0</v>
      </c>
      <c r="B23" s="178">
        <f>QCI!$M23</f>
        <v>0</v>
      </c>
      <c r="C23" s="177" t="str">
        <f t="shared" si="0"/>
        <v/>
      </c>
      <c r="D23" s="176">
        <f t="shared" si="1"/>
        <v>0</v>
      </c>
      <c r="E23" s="184" t="str">
        <f>Repasse</f>
        <v/>
      </c>
      <c r="F23" s="182" t="str">
        <f>Contrapartida</f>
        <v/>
      </c>
      <c r="G23" s="175"/>
      <c r="H23" s="184" t="str">
        <f>Repasse</f>
        <v/>
      </c>
      <c r="I23" s="182" t="str">
        <f>Contrapartida</f>
        <v/>
      </c>
      <c r="J23" s="181"/>
      <c r="K23" s="183" t="str">
        <f>Repasse</f>
        <v/>
      </c>
      <c r="L23" s="182" t="str">
        <f>Contrapartida</f>
        <v/>
      </c>
      <c r="M23" s="181"/>
      <c r="N23" s="183" t="str">
        <f>Repasse</f>
        <v/>
      </c>
      <c r="O23" s="182" t="str">
        <f>Contrapartida</f>
        <v/>
      </c>
      <c r="P23" s="181"/>
      <c r="Q23" s="183" t="str">
        <f>Repasse</f>
        <v/>
      </c>
      <c r="R23" s="182" t="str">
        <f>Contrapartida</f>
        <v/>
      </c>
      <c r="S23" s="181"/>
      <c r="T23" s="183" t="str">
        <f>Repasse</f>
        <v/>
      </c>
      <c r="U23" s="182" t="str">
        <f>Contrapartida</f>
        <v/>
      </c>
      <c r="V23" s="181"/>
      <c r="W23" s="183" t="str">
        <f>Repasse</f>
        <v/>
      </c>
      <c r="X23" s="182" t="str">
        <f>Contrapartida</f>
        <v/>
      </c>
      <c r="Y23" s="181"/>
      <c r="Z23" s="183" t="str">
        <f>Repasse</f>
        <v/>
      </c>
      <c r="AA23" s="182" t="str">
        <f>Contrapartida</f>
        <v/>
      </c>
      <c r="AB23" s="181"/>
      <c r="AC23" s="183" t="str">
        <f>Repasse</f>
        <v/>
      </c>
      <c r="AD23" s="182" t="str">
        <f>Contrapartida</f>
        <v/>
      </c>
      <c r="AE23" s="181"/>
      <c r="AF23" s="183" t="str">
        <f>Repasse</f>
        <v/>
      </c>
      <c r="AG23" s="182" t="str">
        <f>Contrapartida</f>
        <v/>
      </c>
      <c r="AH23" s="181"/>
      <c r="AI23" s="183" t="str">
        <f>Repasse</f>
        <v/>
      </c>
      <c r="AJ23" s="182" t="str">
        <f>Contrapartida</f>
        <v/>
      </c>
      <c r="AK23" s="181"/>
      <c r="AL23" s="183" t="str">
        <f>Repasse</f>
        <v/>
      </c>
      <c r="AM23" s="182" t="str">
        <f>Contrapartida</f>
        <v/>
      </c>
      <c r="AN23" s="181"/>
      <c r="AO23" s="183" t="str">
        <f>Repasse</f>
        <v/>
      </c>
      <c r="AP23" s="182" t="str">
        <f>Contrapartida</f>
        <v/>
      </c>
      <c r="AQ23" s="181"/>
      <c r="AR23" s="183" t="str">
        <f>Repasse</f>
        <v/>
      </c>
      <c r="AS23" s="182" t="str">
        <f>Contrapartida</f>
        <v/>
      </c>
      <c r="AT23" s="181"/>
      <c r="AU23" s="183" t="str">
        <f>Repasse</f>
        <v/>
      </c>
      <c r="AV23" s="182" t="str">
        <f>Contrapartida</f>
        <v/>
      </c>
      <c r="AW23" s="181"/>
      <c r="AX23" s="183" t="str">
        <f>Repasse</f>
        <v/>
      </c>
      <c r="AY23" s="182" t="str">
        <f>Contrapartida</f>
        <v/>
      </c>
      <c r="AZ23" s="181"/>
      <c r="BA23" s="183" t="str">
        <f>Repasse</f>
        <v/>
      </c>
      <c r="BB23" s="182" t="str">
        <f>Contrapartida</f>
        <v/>
      </c>
      <c r="BC23" s="181"/>
      <c r="BD23" s="183" t="str">
        <f>Repasse</f>
        <v/>
      </c>
      <c r="BE23" s="182" t="str">
        <f>Contrapartida</f>
        <v/>
      </c>
      <c r="BF23" s="181"/>
      <c r="BG23" s="183" t="str">
        <f>Repasse</f>
        <v/>
      </c>
      <c r="BH23" s="182" t="str">
        <f>Contrapartida</f>
        <v/>
      </c>
      <c r="BI23" s="181"/>
      <c r="BJ23" s="183" t="str">
        <f>Repasse</f>
        <v/>
      </c>
      <c r="BK23" s="182" t="str">
        <f>Contrapartida</f>
        <v/>
      </c>
      <c r="BL23" s="181"/>
      <c r="BM23" s="183" t="str">
        <f>Repasse</f>
        <v/>
      </c>
      <c r="BN23" s="182" t="str">
        <f>Contrapartida</f>
        <v/>
      </c>
      <c r="BO23" s="181"/>
      <c r="BP23" s="183" t="str">
        <f>Repasse</f>
        <v/>
      </c>
      <c r="BQ23" s="182" t="str">
        <f>Contrapartida</f>
        <v/>
      </c>
      <c r="BR23" s="181"/>
      <c r="BS23" s="183" t="str">
        <f>Repasse</f>
        <v/>
      </c>
      <c r="BT23" s="182" t="str">
        <f>Contrapartida</f>
        <v/>
      </c>
      <c r="BU23" s="181"/>
      <c r="BV23" s="183" t="str">
        <f>Repasse</f>
        <v/>
      </c>
      <c r="BW23" s="182" t="str">
        <f>Contrapartida</f>
        <v/>
      </c>
      <c r="BX23" s="181"/>
      <c r="BY23" s="183" t="str">
        <f>Repasse</f>
        <v/>
      </c>
      <c r="BZ23" s="182" t="str">
        <f>Contrapartida</f>
        <v/>
      </c>
      <c r="CA23" s="181"/>
      <c r="CB23" s="183" t="str">
        <f>Repasse</f>
        <v/>
      </c>
      <c r="CC23" s="182" t="str">
        <f>Contrapartida</f>
        <v/>
      </c>
      <c r="CD23" s="181"/>
      <c r="CE23" s="183" t="str">
        <f>Repasse</f>
        <v/>
      </c>
      <c r="CF23" s="182" t="str">
        <f>Contrapartida</f>
        <v/>
      </c>
      <c r="CG23" s="181"/>
      <c r="CH23" s="183" t="str">
        <f>Repasse</f>
        <v/>
      </c>
      <c r="CI23" s="182" t="str">
        <f>Contrapartida</f>
        <v/>
      </c>
      <c r="CJ23" s="181"/>
      <c r="CK23" s="183" t="str">
        <f>Repasse</f>
        <v/>
      </c>
      <c r="CL23" s="182" t="str">
        <f>Contrapartida</f>
        <v/>
      </c>
      <c r="CM23" s="181"/>
      <c r="CN23" s="183" t="str">
        <f>Repasse</f>
        <v/>
      </c>
      <c r="CO23" s="182" t="str">
        <f>Contrapartida</f>
        <v/>
      </c>
      <c r="CP23" s="181"/>
      <c r="CQ23" s="183" t="str">
        <f>Repasse</f>
        <v/>
      </c>
      <c r="CR23" s="182" t="str">
        <f>Contrapartida</f>
        <v/>
      </c>
      <c r="CS23" s="181"/>
      <c r="CT23" s="183" t="str">
        <f>Repasse</f>
        <v/>
      </c>
      <c r="CU23" s="182" t="str">
        <f>Contrapartida</f>
        <v/>
      </c>
      <c r="CV23" s="181"/>
      <c r="CW23" s="183" t="str">
        <f>Repasse</f>
        <v/>
      </c>
      <c r="CX23" s="182" t="str">
        <f>Contrapartida</f>
        <v/>
      </c>
      <c r="CY23" s="181"/>
      <c r="CZ23" s="183" t="str">
        <f>Repasse</f>
        <v/>
      </c>
      <c r="DA23" s="182" t="str">
        <f>Contrapartida</f>
        <v/>
      </c>
      <c r="DB23" s="181"/>
      <c r="DC23" s="183" t="str">
        <f>Repasse</f>
        <v/>
      </c>
      <c r="DD23" s="182" t="str">
        <f>Contrapartida</f>
        <v/>
      </c>
      <c r="DE23" s="181"/>
      <c r="DF23" s="183" t="str">
        <f>Repasse</f>
        <v/>
      </c>
      <c r="DG23" s="182" t="str">
        <f>Contrapartida</f>
        <v/>
      </c>
      <c r="DH23" s="181"/>
      <c r="DI23" s="183" t="str">
        <f>Repasse</f>
        <v/>
      </c>
      <c r="DJ23" s="182" t="str">
        <f>Contrapartida</f>
        <v/>
      </c>
      <c r="DK23" s="181"/>
      <c r="DL23" s="183" t="str">
        <f>Repasse</f>
        <v/>
      </c>
      <c r="DM23" s="182" t="str">
        <f>Contrapartida</f>
        <v/>
      </c>
      <c r="DN23" s="181"/>
      <c r="DO23" s="183" t="str">
        <f>Repasse</f>
        <v/>
      </c>
      <c r="DP23" s="182" t="str">
        <f>Contrapartida</f>
        <v/>
      </c>
      <c r="DQ23" s="181"/>
      <c r="DR23" s="183" t="str">
        <f>Repasse</f>
        <v/>
      </c>
      <c r="DS23" s="182" t="str">
        <f>Contrapartida</f>
        <v/>
      </c>
      <c r="DT23" s="181"/>
      <c r="DU23" s="183" t="str">
        <f>Repasse</f>
        <v/>
      </c>
      <c r="DV23" s="182" t="str">
        <f>Contrapartida</f>
        <v/>
      </c>
      <c r="DW23" s="181"/>
      <c r="DX23" s="183" t="str">
        <f>Repasse</f>
        <v/>
      </c>
      <c r="DY23" s="182" t="str">
        <f>Contrapartida</f>
        <v/>
      </c>
      <c r="DZ23" s="181"/>
      <c r="EA23" s="183" t="str">
        <f>Repasse</f>
        <v/>
      </c>
      <c r="EB23" s="182" t="str">
        <f>Contrapartida</f>
        <v/>
      </c>
      <c r="EC23" s="181"/>
      <c r="ED23" s="183" t="str">
        <f>Repasse</f>
        <v/>
      </c>
      <c r="EE23" s="182" t="str">
        <f>Contrapartida</f>
        <v/>
      </c>
      <c r="EF23" s="181"/>
      <c r="EG23" s="183" t="str">
        <f>Repasse</f>
        <v/>
      </c>
      <c r="EH23" s="182" t="str">
        <f>Contrapartida</f>
        <v/>
      </c>
      <c r="EI23" s="181"/>
      <c r="EJ23" s="183" t="str">
        <f>Repasse</f>
        <v/>
      </c>
      <c r="EK23" s="182" t="str">
        <f>Contrapartida</f>
        <v/>
      </c>
      <c r="EL23" s="181"/>
      <c r="EM23" s="183" t="str">
        <f>Repasse</f>
        <v/>
      </c>
      <c r="EN23" s="182" t="str">
        <f>Contrapartida</f>
        <v/>
      </c>
      <c r="EO23" s="181"/>
      <c r="EP23" s="183" t="str">
        <f>Repasse</f>
        <v/>
      </c>
      <c r="EQ23" s="182" t="str">
        <f>Contrapartida</f>
        <v/>
      </c>
      <c r="ER23" s="181"/>
      <c r="ES23" s="183" t="str">
        <f>Repasse</f>
        <v/>
      </c>
      <c r="ET23" s="182" t="str">
        <f>Contrapartida</f>
        <v/>
      </c>
      <c r="EU23" s="181"/>
      <c r="EV23" s="183" t="str">
        <f>Repasse</f>
        <v/>
      </c>
      <c r="EW23" s="182" t="str">
        <f>Contrapartida</f>
        <v/>
      </c>
      <c r="EX23" s="181"/>
      <c r="EY23" s="183" t="str">
        <f>Repasse</f>
        <v/>
      </c>
      <c r="EZ23" s="182" t="str">
        <f>Contrapartida</f>
        <v/>
      </c>
      <c r="FA23" s="181"/>
      <c r="FB23" s="183" t="str">
        <f>Repasse</f>
        <v/>
      </c>
      <c r="FC23" s="182" t="str">
        <f>Contrapartida</f>
        <v/>
      </c>
      <c r="FD23" s="181"/>
      <c r="FE23" s="183" t="str">
        <f>Repasse</f>
        <v/>
      </c>
      <c r="FF23" s="182" t="str">
        <f>Contrapartida</f>
        <v/>
      </c>
      <c r="FG23" s="181"/>
      <c r="FH23" s="183" t="str">
        <f>Repasse</f>
        <v/>
      </c>
      <c r="FI23" s="182" t="str">
        <f>Contrapartida</f>
        <v/>
      </c>
      <c r="FJ23" s="181"/>
      <c r="FK23" s="183" t="str">
        <f>Repasse</f>
        <v/>
      </c>
      <c r="FL23" s="182" t="str">
        <f>Contrapartida</f>
        <v/>
      </c>
      <c r="FM23" s="181"/>
      <c r="FN23" s="183" t="str">
        <f>Repasse</f>
        <v/>
      </c>
      <c r="FO23" s="182" t="str">
        <f>Contrapartida</f>
        <v/>
      </c>
      <c r="FP23" s="181"/>
      <c r="FQ23" s="183" t="str">
        <f>Repasse</f>
        <v/>
      </c>
      <c r="FR23" s="182" t="str">
        <f>Contrapartida</f>
        <v/>
      </c>
      <c r="FS23" s="181"/>
      <c r="FT23" s="183" t="str">
        <f>Repasse</f>
        <v/>
      </c>
      <c r="FU23" s="182" t="str">
        <f>Contrapartida</f>
        <v/>
      </c>
      <c r="FV23" s="181"/>
      <c r="FW23" s="183" t="str">
        <f>Repasse</f>
        <v/>
      </c>
      <c r="FX23" s="182" t="str">
        <f>Contrapartida</f>
        <v/>
      </c>
      <c r="FY23" s="181"/>
      <c r="FZ23" s="183" t="str">
        <f>Repasse</f>
        <v/>
      </c>
      <c r="GA23" s="182" t="str">
        <f>Contrapartida</f>
        <v/>
      </c>
      <c r="GB23" s="181"/>
      <c r="GC23" s="183" t="str">
        <f>Repasse</f>
        <v/>
      </c>
      <c r="GD23" s="182" t="str">
        <f>Contrapartida</f>
        <v/>
      </c>
      <c r="GE23" s="181"/>
      <c r="GF23" s="183" t="str">
        <f>Repasse</f>
        <v/>
      </c>
      <c r="GG23" s="182" t="str">
        <f>Contrapartida</f>
        <v/>
      </c>
      <c r="GH23" s="181"/>
      <c r="GI23" s="183" t="str">
        <f>Repasse</f>
        <v/>
      </c>
      <c r="GJ23" s="182" t="str">
        <f>Contrapartida</f>
        <v/>
      </c>
      <c r="GK23" s="181"/>
      <c r="GL23" s="183" t="str">
        <f>Repasse</f>
        <v/>
      </c>
      <c r="GM23" s="182" t="str">
        <f>Contrapartida</f>
        <v/>
      </c>
      <c r="GN23" s="181"/>
      <c r="GO23" s="183" t="str">
        <f>Repasse</f>
        <v/>
      </c>
      <c r="GP23" s="182" t="str">
        <f>Contrapartida</f>
        <v/>
      </c>
      <c r="GQ23" s="181"/>
      <c r="GR23" s="183" t="str">
        <f>Repasse</f>
        <v/>
      </c>
      <c r="GS23" s="182" t="str">
        <f>Contrapartida</f>
        <v/>
      </c>
      <c r="GT23" s="181"/>
      <c r="GU23" s="183" t="str">
        <f>Repasse</f>
        <v/>
      </c>
      <c r="GV23" s="182" t="str">
        <f>Contrapartida</f>
        <v/>
      </c>
      <c r="GW23" s="181"/>
      <c r="GX23" s="183" t="str">
        <f>Repasse</f>
        <v/>
      </c>
      <c r="GY23" s="182" t="str">
        <f>Contrapartida</f>
        <v/>
      </c>
      <c r="GZ23" s="181"/>
      <c r="HA23" s="183" t="str">
        <f>Repasse</f>
        <v/>
      </c>
      <c r="HB23" s="182" t="str">
        <f>Contrapartida</f>
        <v/>
      </c>
      <c r="HC23" s="181"/>
      <c r="HD23" s="183" t="str">
        <f>Repasse</f>
        <v/>
      </c>
      <c r="HE23" s="182" t="str">
        <f>Contrapartida</f>
        <v/>
      </c>
      <c r="HF23" s="181"/>
      <c r="HG23" s="183" t="str">
        <f>Repasse</f>
        <v/>
      </c>
      <c r="HH23" s="182" t="str">
        <f>Contrapartida</f>
        <v/>
      </c>
      <c r="HI23" s="181"/>
      <c r="HJ23" s="183" t="str">
        <f>Repasse</f>
        <v/>
      </c>
      <c r="HK23" s="182" t="str">
        <f>Contrapartida</f>
        <v/>
      </c>
      <c r="HL23" s="181"/>
      <c r="HM23" s="183" t="str">
        <f>Repasse</f>
        <v/>
      </c>
      <c r="HN23" s="182" t="str">
        <f>Contrapartida</f>
        <v/>
      </c>
      <c r="HO23" s="181"/>
      <c r="HP23" s="183" t="str">
        <f>Repasse</f>
        <v/>
      </c>
      <c r="HQ23" s="182" t="str">
        <f>Contrapartida</f>
        <v/>
      </c>
      <c r="HR23" s="181"/>
      <c r="HS23" s="183" t="str">
        <f>Repasse</f>
        <v/>
      </c>
      <c r="HT23" s="182" t="str">
        <f>Contrapartida</f>
        <v/>
      </c>
      <c r="HU23" s="181"/>
      <c r="HV23" s="183" t="str">
        <f>Repasse</f>
        <v/>
      </c>
      <c r="HW23" s="182" t="str">
        <f>Contrapartida</f>
        <v/>
      </c>
      <c r="HX23" s="181"/>
      <c r="HY23" s="183" t="str">
        <f>Repasse</f>
        <v/>
      </c>
      <c r="HZ23" s="182" t="str">
        <f>Contrapartida</f>
        <v/>
      </c>
      <c r="IA23" s="181"/>
      <c r="IB23" s="183" t="str">
        <f>Repasse</f>
        <v/>
      </c>
      <c r="IC23" s="182" t="str">
        <f>Contrapartida</f>
        <v/>
      </c>
      <c r="ID23" s="181"/>
      <c r="IE23" s="183" t="str">
        <f>Repasse</f>
        <v/>
      </c>
      <c r="IF23" s="182" t="str">
        <f>Contrapartida</f>
        <v/>
      </c>
      <c r="IG23" s="181"/>
      <c r="IH23" s="183" t="str">
        <f>Repasse</f>
        <v/>
      </c>
      <c r="II23" s="182" t="str">
        <f>Contrapartida</f>
        <v/>
      </c>
      <c r="IJ23" s="181"/>
      <c r="IK23" s="183" t="str">
        <f>Repasse</f>
        <v/>
      </c>
      <c r="IL23" s="182" t="str">
        <f>Contrapartida</f>
        <v/>
      </c>
      <c r="IM23" s="181"/>
      <c r="IN23" s="183" t="str">
        <f>Repasse</f>
        <v/>
      </c>
      <c r="IO23" s="182" t="str">
        <f>Contrapartida</f>
        <v/>
      </c>
      <c r="IP23" s="181"/>
      <c r="IQ23" s="183" t="str">
        <f>Repasse</f>
        <v/>
      </c>
      <c r="IR23" s="182" t="str">
        <f>Contrapartida</f>
        <v/>
      </c>
      <c r="IS23" s="181"/>
      <c r="IT23" s="183" t="str">
        <f>Repasse</f>
        <v/>
      </c>
      <c r="IU23" s="182" t="str">
        <f>Contrapartida</f>
        <v/>
      </c>
      <c r="IV23" s="181"/>
    </row>
    <row r="24" spans="1:256" s="180" customFormat="1" ht="9.9499999999999993" customHeight="1" x14ac:dyDescent="0.2">
      <c r="A24" s="179">
        <f>QCI!$B24</f>
        <v>0</v>
      </c>
      <c r="B24" s="178">
        <f>QCI!$M24</f>
        <v>0</v>
      </c>
      <c r="C24" s="177" t="str">
        <f t="shared" si="0"/>
        <v/>
      </c>
      <c r="D24" s="176">
        <f t="shared" si="1"/>
        <v>0</v>
      </c>
      <c r="E24" s="184" t="str">
        <f>Repasse</f>
        <v/>
      </c>
      <c r="F24" s="182" t="str">
        <f>Contrapartida</f>
        <v/>
      </c>
      <c r="G24" s="175"/>
      <c r="H24" s="184" t="str">
        <f>Repasse</f>
        <v/>
      </c>
      <c r="I24" s="182" t="str">
        <f>Contrapartida</f>
        <v/>
      </c>
      <c r="J24" s="181"/>
      <c r="K24" s="183" t="str">
        <f>Repasse</f>
        <v/>
      </c>
      <c r="L24" s="182" t="str">
        <f>Contrapartida</f>
        <v/>
      </c>
      <c r="M24" s="181"/>
      <c r="N24" s="183" t="str">
        <f>Repasse</f>
        <v/>
      </c>
      <c r="O24" s="182" t="str">
        <f>Contrapartida</f>
        <v/>
      </c>
      <c r="P24" s="181"/>
      <c r="Q24" s="183" t="str">
        <f>Repasse</f>
        <v/>
      </c>
      <c r="R24" s="182" t="str">
        <f>Contrapartida</f>
        <v/>
      </c>
      <c r="S24" s="181"/>
      <c r="T24" s="183" t="str">
        <f>Repasse</f>
        <v/>
      </c>
      <c r="U24" s="182" t="str">
        <f>Contrapartida</f>
        <v/>
      </c>
      <c r="V24" s="181"/>
      <c r="W24" s="183" t="str">
        <f>Repasse</f>
        <v/>
      </c>
      <c r="X24" s="182" t="str">
        <f>Contrapartida</f>
        <v/>
      </c>
      <c r="Y24" s="181"/>
      <c r="Z24" s="183" t="str">
        <f>Repasse</f>
        <v/>
      </c>
      <c r="AA24" s="182" t="str">
        <f>Contrapartida</f>
        <v/>
      </c>
      <c r="AB24" s="181"/>
      <c r="AC24" s="183" t="str">
        <f>Repasse</f>
        <v/>
      </c>
      <c r="AD24" s="182" t="str">
        <f>Contrapartida</f>
        <v/>
      </c>
      <c r="AE24" s="181"/>
      <c r="AF24" s="183" t="str">
        <f>Repasse</f>
        <v/>
      </c>
      <c r="AG24" s="182" t="str">
        <f>Contrapartida</f>
        <v/>
      </c>
      <c r="AH24" s="181"/>
      <c r="AI24" s="183" t="str">
        <f>Repasse</f>
        <v/>
      </c>
      <c r="AJ24" s="182" t="str">
        <f>Contrapartida</f>
        <v/>
      </c>
      <c r="AK24" s="181"/>
      <c r="AL24" s="183" t="str">
        <f>Repasse</f>
        <v/>
      </c>
      <c r="AM24" s="182" t="str">
        <f>Contrapartida</f>
        <v/>
      </c>
      <c r="AN24" s="181"/>
      <c r="AO24" s="183" t="str">
        <f>Repasse</f>
        <v/>
      </c>
      <c r="AP24" s="182" t="str">
        <f>Contrapartida</f>
        <v/>
      </c>
      <c r="AQ24" s="181"/>
      <c r="AR24" s="183" t="str">
        <f>Repasse</f>
        <v/>
      </c>
      <c r="AS24" s="182" t="str">
        <f>Contrapartida</f>
        <v/>
      </c>
      <c r="AT24" s="181"/>
      <c r="AU24" s="183" t="str">
        <f>Repasse</f>
        <v/>
      </c>
      <c r="AV24" s="182" t="str">
        <f>Contrapartida</f>
        <v/>
      </c>
      <c r="AW24" s="181"/>
      <c r="AX24" s="183" t="str">
        <f>Repasse</f>
        <v/>
      </c>
      <c r="AY24" s="182" t="str">
        <f>Contrapartida</f>
        <v/>
      </c>
      <c r="AZ24" s="181"/>
      <c r="BA24" s="183" t="str">
        <f>Repasse</f>
        <v/>
      </c>
      <c r="BB24" s="182" t="str">
        <f>Contrapartida</f>
        <v/>
      </c>
      <c r="BC24" s="181"/>
      <c r="BD24" s="183" t="str">
        <f>Repasse</f>
        <v/>
      </c>
      <c r="BE24" s="182" t="str">
        <f>Contrapartida</f>
        <v/>
      </c>
      <c r="BF24" s="181"/>
      <c r="BG24" s="183" t="str">
        <f>Repasse</f>
        <v/>
      </c>
      <c r="BH24" s="182" t="str">
        <f>Contrapartida</f>
        <v/>
      </c>
      <c r="BI24" s="181"/>
      <c r="BJ24" s="183" t="str">
        <f>Repasse</f>
        <v/>
      </c>
      <c r="BK24" s="182" t="str">
        <f>Contrapartida</f>
        <v/>
      </c>
      <c r="BL24" s="181"/>
      <c r="BM24" s="183" t="str">
        <f>Repasse</f>
        <v/>
      </c>
      <c r="BN24" s="182" t="str">
        <f>Contrapartida</f>
        <v/>
      </c>
      <c r="BO24" s="181"/>
      <c r="BP24" s="183" t="str">
        <f>Repasse</f>
        <v/>
      </c>
      <c r="BQ24" s="182" t="str">
        <f>Contrapartida</f>
        <v/>
      </c>
      <c r="BR24" s="181"/>
      <c r="BS24" s="183" t="str">
        <f>Repasse</f>
        <v/>
      </c>
      <c r="BT24" s="182" t="str">
        <f>Contrapartida</f>
        <v/>
      </c>
      <c r="BU24" s="181"/>
      <c r="BV24" s="183" t="str">
        <f>Repasse</f>
        <v/>
      </c>
      <c r="BW24" s="182" t="str">
        <f>Contrapartida</f>
        <v/>
      </c>
      <c r="BX24" s="181"/>
      <c r="BY24" s="183" t="str">
        <f>Repasse</f>
        <v/>
      </c>
      <c r="BZ24" s="182" t="str">
        <f>Contrapartida</f>
        <v/>
      </c>
      <c r="CA24" s="181"/>
      <c r="CB24" s="183" t="str">
        <f>Repasse</f>
        <v/>
      </c>
      <c r="CC24" s="182" t="str">
        <f>Contrapartida</f>
        <v/>
      </c>
      <c r="CD24" s="181"/>
      <c r="CE24" s="183" t="str">
        <f>Repasse</f>
        <v/>
      </c>
      <c r="CF24" s="182" t="str">
        <f>Contrapartida</f>
        <v/>
      </c>
      <c r="CG24" s="181"/>
      <c r="CH24" s="183" t="str">
        <f>Repasse</f>
        <v/>
      </c>
      <c r="CI24" s="182" t="str">
        <f>Contrapartida</f>
        <v/>
      </c>
      <c r="CJ24" s="181"/>
      <c r="CK24" s="183" t="str">
        <f>Repasse</f>
        <v/>
      </c>
      <c r="CL24" s="182" t="str">
        <f>Contrapartida</f>
        <v/>
      </c>
      <c r="CM24" s="181"/>
      <c r="CN24" s="183" t="str">
        <f>Repasse</f>
        <v/>
      </c>
      <c r="CO24" s="182" t="str">
        <f>Contrapartida</f>
        <v/>
      </c>
      <c r="CP24" s="181"/>
      <c r="CQ24" s="183" t="str">
        <f>Repasse</f>
        <v/>
      </c>
      <c r="CR24" s="182" t="str">
        <f>Contrapartida</f>
        <v/>
      </c>
      <c r="CS24" s="181"/>
      <c r="CT24" s="183" t="str">
        <f>Repasse</f>
        <v/>
      </c>
      <c r="CU24" s="182" t="str">
        <f>Contrapartida</f>
        <v/>
      </c>
      <c r="CV24" s="181"/>
      <c r="CW24" s="183" t="str">
        <f>Repasse</f>
        <v/>
      </c>
      <c r="CX24" s="182" t="str">
        <f>Contrapartida</f>
        <v/>
      </c>
      <c r="CY24" s="181"/>
      <c r="CZ24" s="183" t="str">
        <f>Repasse</f>
        <v/>
      </c>
      <c r="DA24" s="182" t="str">
        <f>Contrapartida</f>
        <v/>
      </c>
      <c r="DB24" s="181"/>
      <c r="DC24" s="183" t="str">
        <f>Repasse</f>
        <v/>
      </c>
      <c r="DD24" s="182" t="str">
        <f>Contrapartida</f>
        <v/>
      </c>
      <c r="DE24" s="181"/>
      <c r="DF24" s="183" t="str">
        <f>Repasse</f>
        <v/>
      </c>
      <c r="DG24" s="182" t="str">
        <f>Contrapartida</f>
        <v/>
      </c>
      <c r="DH24" s="181"/>
      <c r="DI24" s="183" t="str">
        <f>Repasse</f>
        <v/>
      </c>
      <c r="DJ24" s="182" t="str">
        <f>Contrapartida</f>
        <v/>
      </c>
      <c r="DK24" s="181"/>
      <c r="DL24" s="183" t="str">
        <f>Repasse</f>
        <v/>
      </c>
      <c r="DM24" s="182" t="str">
        <f>Contrapartida</f>
        <v/>
      </c>
      <c r="DN24" s="181"/>
      <c r="DO24" s="183" t="str">
        <f>Repasse</f>
        <v/>
      </c>
      <c r="DP24" s="182" t="str">
        <f>Contrapartida</f>
        <v/>
      </c>
      <c r="DQ24" s="181"/>
      <c r="DR24" s="183" t="str">
        <f>Repasse</f>
        <v/>
      </c>
      <c r="DS24" s="182" t="str">
        <f>Contrapartida</f>
        <v/>
      </c>
      <c r="DT24" s="181"/>
      <c r="DU24" s="183" t="str">
        <f>Repasse</f>
        <v/>
      </c>
      <c r="DV24" s="182" t="str">
        <f>Contrapartida</f>
        <v/>
      </c>
      <c r="DW24" s="181"/>
      <c r="DX24" s="183" t="str">
        <f>Repasse</f>
        <v/>
      </c>
      <c r="DY24" s="182" t="str">
        <f>Contrapartida</f>
        <v/>
      </c>
      <c r="DZ24" s="181"/>
      <c r="EA24" s="183" t="str">
        <f>Repasse</f>
        <v/>
      </c>
      <c r="EB24" s="182" t="str">
        <f>Contrapartida</f>
        <v/>
      </c>
      <c r="EC24" s="181"/>
      <c r="ED24" s="183" t="str">
        <f>Repasse</f>
        <v/>
      </c>
      <c r="EE24" s="182" t="str">
        <f>Contrapartida</f>
        <v/>
      </c>
      <c r="EF24" s="181"/>
      <c r="EG24" s="183" t="str">
        <f>Repasse</f>
        <v/>
      </c>
      <c r="EH24" s="182" t="str">
        <f>Contrapartida</f>
        <v/>
      </c>
      <c r="EI24" s="181"/>
      <c r="EJ24" s="183" t="str">
        <f>Repasse</f>
        <v/>
      </c>
      <c r="EK24" s="182" t="str">
        <f>Contrapartida</f>
        <v/>
      </c>
      <c r="EL24" s="181"/>
      <c r="EM24" s="183" t="str">
        <f>Repasse</f>
        <v/>
      </c>
      <c r="EN24" s="182" t="str">
        <f>Contrapartida</f>
        <v/>
      </c>
      <c r="EO24" s="181"/>
      <c r="EP24" s="183" t="str">
        <f>Repasse</f>
        <v/>
      </c>
      <c r="EQ24" s="182" t="str">
        <f>Contrapartida</f>
        <v/>
      </c>
      <c r="ER24" s="181"/>
      <c r="ES24" s="183" t="str">
        <f>Repasse</f>
        <v/>
      </c>
      <c r="ET24" s="182" t="str">
        <f>Contrapartida</f>
        <v/>
      </c>
      <c r="EU24" s="181"/>
      <c r="EV24" s="183" t="str">
        <f>Repasse</f>
        <v/>
      </c>
      <c r="EW24" s="182" t="str">
        <f>Contrapartida</f>
        <v/>
      </c>
      <c r="EX24" s="181"/>
      <c r="EY24" s="183" t="str">
        <f>Repasse</f>
        <v/>
      </c>
      <c r="EZ24" s="182" t="str">
        <f>Contrapartida</f>
        <v/>
      </c>
      <c r="FA24" s="181"/>
      <c r="FB24" s="183" t="str">
        <f>Repasse</f>
        <v/>
      </c>
      <c r="FC24" s="182" t="str">
        <f>Contrapartida</f>
        <v/>
      </c>
      <c r="FD24" s="181"/>
      <c r="FE24" s="183" t="str">
        <f>Repasse</f>
        <v/>
      </c>
      <c r="FF24" s="182" t="str">
        <f>Contrapartida</f>
        <v/>
      </c>
      <c r="FG24" s="181"/>
      <c r="FH24" s="183" t="str">
        <f>Repasse</f>
        <v/>
      </c>
      <c r="FI24" s="182" t="str">
        <f>Contrapartida</f>
        <v/>
      </c>
      <c r="FJ24" s="181"/>
      <c r="FK24" s="183" t="str">
        <f>Repasse</f>
        <v/>
      </c>
      <c r="FL24" s="182" t="str">
        <f>Contrapartida</f>
        <v/>
      </c>
      <c r="FM24" s="181"/>
      <c r="FN24" s="183" t="str">
        <f>Repasse</f>
        <v/>
      </c>
      <c r="FO24" s="182" t="str">
        <f>Contrapartida</f>
        <v/>
      </c>
      <c r="FP24" s="181"/>
      <c r="FQ24" s="183" t="str">
        <f>Repasse</f>
        <v/>
      </c>
      <c r="FR24" s="182" t="str">
        <f>Contrapartida</f>
        <v/>
      </c>
      <c r="FS24" s="181"/>
      <c r="FT24" s="183" t="str">
        <f>Repasse</f>
        <v/>
      </c>
      <c r="FU24" s="182" t="str">
        <f>Contrapartida</f>
        <v/>
      </c>
      <c r="FV24" s="181"/>
      <c r="FW24" s="183" t="str">
        <f>Repasse</f>
        <v/>
      </c>
      <c r="FX24" s="182" t="str">
        <f>Contrapartida</f>
        <v/>
      </c>
      <c r="FY24" s="181"/>
      <c r="FZ24" s="183" t="str">
        <f>Repasse</f>
        <v/>
      </c>
      <c r="GA24" s="182" t="str">
        <f>Contrapartida</f>
        <v/>
      </c>
      <c r="GB24" s="181"/>
      <c r="GC24" s="183" t="str">
        <f>Repasse</f>
        <v/>
      </c>
      <c r="GD24" s="182" t="str">
        <f>Contrapartida</f>
        <v/>
      </c>
      <c r="GE24" s="181"/>
      <c r="GF24" s="183" t="str">
        <f>Repasse</f>
        <v/>
      </c>
      <c r="GG24" s="182" t="str">
        <f>Contrapartida</f>
        <v/>
      </c>
      <c r="GH24" s="181"/>
      <c r="GI24" s="183" t="str">
        <f>Repasse</f>
        <v/>
      </c>
      <c r="GJ24" s="182" t="str">
        <f>Contrapartida</f>
        <v/>
      </c>
      <c r="GK24" s="181"/>
      <c r="GL24" s="183" t="str">
        <f>Repasse</f>
        <v/>
      </c>
      <c r="GM24" s="182" t="str">
        <f>Contrapartida</f>
        <v/>
      </c>
      <c r="GN24" s="181"/>
      <c r="GO24" s="183" t="str">
        <f>Repasse</f>
        <v/>
      </c>
      <c r="GP24" s="182" t="str">
        <f>Contrapartida</f>
        <v/>
      </c>
      <c r="GQ24" s="181"/>
      <c r="GR24" s="183" t="str">
        <f>Repasse</f>
        <v/>
      </c>
      <c r="GS24" s="182" t="str">
        <f>Contrapartida</f>
        <v/>
      </c>
      <c r="GT24" s="181"/>
      <c r="GU24" s="183" t="str">
        <f>Repasse</f>
        <v/>
      </c>
      <c r="GV24" s="182" t="str">
        <f>Contrapartida</f>
        <v/>
      </c>
      <c r="GW24" s="181"/>
      <c r="GX24" s="183" t="str">
        <f>Repasse</f>
        <v/>
      </c>
      <c r="GY24" s="182" t="str">
        <f>Contrapartida</f>
        <v/>
      </c>
      <c r="GZ24" s="181"/>
      <c r="HA24" s="183" t="str">
        <f>Repasse</f>
        <v/>
      </c>
      <c r="HB24" s="182" t="str">
        <f>Contrapartida</f>
        <v/>
      </c>
      <c r="HC24" s="181"/>
      <c r="HD24" s="183" t="str">
        <f>Repasse</f>
        <v/>
      </c>
      <c r="HE24" s="182" t="str">
        <f>Contrapartida</f>
        <v/>
      </c>
      <c r="HF24" s="181"/>
      <c r="HG24" s="183" t="str">
        <f>Repasse</f>
        <v/>
      </c>
      <c r="HH24" s="182" t="str">
        <f>Contrapartida</f>
        <v/>
      </c>
      <c r="HI24" s="181"/>
      <c r="HJ24" s="183" t="str">
        <f>Repasse</f>
        <v/>
      </c>
      <c r="HK24" s="182" t="str">
        <f>Contrapartida</f>
        <v/>
      </c>
      <c r="HL24" s="181"/>
      <c r="HM24" s="183" t="str">
        <f>Repasse</f>
        <v/>
      </c>
      <c r="HN24" s="182" t="str">
        <f>Contrapartida</f>
        <v/>
      </c>
      <c r="HO24" s="181"/>
      <c r="HP24" s="183" t="str">
        <f>Repasse</f>
        <v/>
      </c>
      <c r="HQ24" s="182" t="str">
        <f>Contrapartida</f>
        <v/>
      </c>
      <c r="HR24" s="181"/>
      <c r="HS24" s="183" t="str">
        <f>Repasse</f>
        <v/>
      </c>
      <c r="HT24" s="182" t="str">
        <f>Contrapartida</f>
        <v/>
      </c>
      <c r="HU24" s="181"/>
      <c r="HV24" s="183" t="str">
        <f>Repasse</f>
        <v/>
      </c>
      <c r="HW24" s="182" t="str">
        <f>Contrapartida</f>
        <v/>
      </c>
      <c r="HX24" s="181"/>
      <c r="HY24" s="183" t="str">
        <f>Repasse</f>
        <v/>
      </c>
      <c r="HZ24" s="182" t="str">
        <f>Contrapartida</f>
        <v/>
      </c>
      <c r="IA24" s="181"/>
      <c r="IB24" s="183" t="str">
        <f>Repasse</f>
        <v/>
      </c>
      <c r="IC24" s="182" t="str">
        <f>Contrapartida</f>
        <v/>
      </c>
      <c r="ID24" s="181"/>
      <c r="IE24" s="183" t="str">
        <f>Repasse</f>
        <v/>
      </c>
      <c r="IF24" s="182" t="str">
        <f>Contrapartida</f>
        <v/>
      </c>
      <c r="IG24" s="181"/>
      <c r="IH24" s="183" t="str">
        <f>Repasse</f>
        <v/>
      </c>
      <c r="II24" s="182" t="str">
        <f>Contrapartida</f>
        <v/>
      </c>
      <c r="IJ24" s="181"/>
      <c r="IK24" s="183" t="str">
        <f>Repasse</f>
        <v/>
      </c>
      <c r="IL24" s="182" t="str">
        <f>Contrapartida</f>
        <v/>
      </c>
      <c r="IM24" s="181"/>
      <c r="IN24" s="183" t="str">
        <f>Repasse</f>
        <v/>
      </c>
      <c r="IO24" s="182" t="str">
        <f>Contrapartida</f>
        <v/>
      </c>
      <c r="IP24" s="181"/>
      <c r="IQ24" s="183" t="str">
        <f>Repasse</f>
        <v/>
      </c>
      <c r="IR24" s="182" t="str">
        <f>Contrapartida</f>
        <v/>
      </c>
      <c r="IS24" s="181"/>
      <c r="IT24" s="183" t="str">
        <f>Repasse</f>
        <v/>
      </c>
      <c r="IU24" s="182" t="str">
        <f>Contrapartida</f>
        <v/>
      </c>
      <c r="IV24" s="181"/>
    </row>
    <row r="25" spans="1:256" s="180" customFormat="1" ht="9.9499999999999993" customHeight="1" x14ac:dyDescent="0.2">
      <c r="A25" s="179">
        <f>QCI!$B25</f>
        <v>0</v>
      </c>
      <c r="B25" s="178">
        <f>QCI!$M25</f>
        <v>0</v>
      </c>
      <c r="C25" s="177" t="str">
        <f t="shared" si="0"/>
        <v/>
      </c>
      <c r="D25" s="176">
        <f t="shared" si="1"/>
        <v>0</v>
      </c>
      <c r="E25" s="184" t="str">
        <f>Repasse</f>
        <v/>
      </c>
      <c r="F25" s="182" t="str">
        <f>Contrapartida</f>
        <v/>
      </c>
      <c r="G25" s="175"/>
      <c r="H25" s="184" t="str">
        <f>Repasse</f>
        <v/>
      </c>
      <c r="I25" s="182" t="str">
        <f>Contrapartida</f>
        <v/>
      </c>
      <c r="J25" s="181"/>
      <c r="K25" s="183" t="str">
        <f>Repasse</f>
        <v/>
      </c>
      <c r="L25" s="182" t="str">
        <f>Contrapartida</f>
        <v/>
      </c>
      <c r="M25" s="181"/>
      <c r="N25" s="183" t="str">
        <f>Repasse</f>
        <v/>
      </c>
      <c r="O25" s="182" t="str">
        <f>Contrapartida</f>
        <v/>
      </c>
      <c r="P25" s="181"/>
      <c r="Q25" s="183" t="str">
        <f>Repasse</f>
        <v/>
      </c>
      <c r="R25" s="182" t="str">
        <f>Contrapartida</f>
        <v/>
      </c>
      <c r="S25" s="181"/>
      <c r="T25" s="183" t="str">
        <f>Repasse</f>
        <v/>
      </c>
      <c r="U25" s="182" t="str">
        <f>Contrapartida</f>
        <v/>
      </c>
      <c r="V25" s="181"/>
      <c r="W25" s="183" t="str">
        <f>Repasse</f>
        <v/>
      </c>
      <c r="X25" s="182" t="str">
        <f>Contrapartida</f>
        <v/>
      </c>
      <c r="Y25" s="181"/>
      <c r="Z25" s="183" t="str">
        <f>Repasse</f>
        <v/>
      </c>
      <c r="AA25" s="182" t="str">
        <f>Contrapartida</f>
        <v/>
      </c>
      <c r="AB25" s="181"/>
      <c r="AC25" s="183" t="str">
        <f>Repasse</f>
        <v/>
      </c>
      <c r="AD25" s="182" t="str">
        <f>Contrapartida</f>
        <v/>
      </c>
      <c r="AE25" s="181"/>
      <c r="AF25" s="183" t="str">
        <f>Repasse</f>
        <v/>
      </c>
      <c r="AG25" s="182" t="str">
        <f>Contrapartida</f>
        <v/>
      </c>
      <c r="AH25" s="181"/>
      <c r="AI25" s="183" t="str">
        <f>Repasse</f>
        <v/>
      </c>
      <c r="AJ25" s="182" t="str">
        <f>Contrapartida</f>
        <v/>
      </c>
      <c r="AK25" s="181"/>
      <c r="AL25" s="183" t="str">
        <f>Repasse</f>
        <v/>
      </c>
      <c r="AM25" s="182" t="str">
        <f>Contrapartida</f>
        <v/>
      </c>
      <c r="AN25" s="181"/>
      <c r="AO25" s="183" t="str">
        <f>Repasse</f>
        <v/>
      </c>
      <c r="AP25" s="182" t="str">
        <f>Contrapartida</f>
        <v/>
      </c>
      <c r="AQ25" s="181"/>
      <c r="AR25" s="183" t="str">
        <f>Repasse</f>
        <v/>
      </c>
      <c r="AS25" s="182" t="str">
        <f>Contrapartida</f>
        <v/>
      </c>
      <c r="AT25" s="181"/>
      <c r="AU25" s="183" t="str">
        <f>Repasse</f>
        <v/>
      </c>
      <c r="AV25" s="182" t="str">
        <f>Contrapartida</f>
        <v/>
      </c>
      <c r="AW25" s="181"/>
      <c r="AX25" s="183" t="str">
        <f>Repasse</f>
        <v/>
      </c>
      <c r="AY25" s="182" t="str">
        <f>Contrapartida</f>
        <v/>
      </c>
      <c r="AZ25" s="181"/>
      <c r="BA25" s="183" t="str">
        <f>Repasse</f>
        <v/>
      </c>
      <c r="BB25" s="182" t="str">
        <f>Contrapartida</f>
        <v/>
      </c>
      <c r="BC25" s="181"/>
      <c r="BD25" s="183" t="str">
        <f>Repasse</f>
        <v/>
      </c>
      <c r="BE25" s="182" t="str">
        <f>Contrapartida</f>
        <v/>
      </c>
      <c r="BF25" s="181"/>
      <c r="BG25" s="183" t="str">
        <f>Repasse</f>
        <v/>
      </c>
      <c r="BH25" s="182" t="str">
        <f>Contrapartida</f>
        <v/>
      </c>
      <c r="BI25" s="181"/>
      <c r="BJ25" s="183" t="str">
        <f>Repasse</f>
        <v/>
      </c>
      <c r="BK25" s="182" t="str">
        <f>Contrapartida</f>
        <v/>
      </c>
      <c r="BL25" s="181"/>
      <c r="BM25" s="183" t="str">
        <f>Repasse</f>
        <v/>
      </c>
      <c r="BN25" s="182" t="str">
        <f>Contrapartida</f>
        <v/>
      </c>
      <c r="BO25" s="181"/>
      <c r="BP25" s="183" t="str">
        <f>Repasse</f>
        <v/>
      </c>
      <c r="BQ25" s="182" t="str">
        <f>Contrapartida</f>
        <v/>
      </c>
      <c r="BR25" s="181"/>
      <c r="BS25" s="183" t="str">
        <f>Repasse</f>
        <v/>
      </c>
      <c r="BT25" s="182" t="str">
        <f>Contrapartida</f>
        <v/>
      </c>
      <c r="BU25" s="181"/>
      <c r="BV25" s="183" t="str">
        <f>Repasse</f>
        <v/>
      </c>
      <c r="BW25" s="182" t="str">
        <f>Contrapartida</f>
        <v/>
      </c>
      <c r="BX25" s="181"/>
      <c r="BY25" s="183" t="str">
        <f>Repasse</f>
        <v/>
      </c>
      <c r="BZ25" s="182" t="str">
        <f>Contrapartida</f>
        <v/>
      </c>
      <c r="CA25" s="181"/>
      <c r="CB25" s="183" t="str">
        <f>Repasse</f>
        <v/>
      </c>
      <c r="CC25" s="182" t="str">
        <f>Contrapartida</f>
        <v/>
      </c>
      <c r="CD25" s="181"/>
      <c r="CE25" s="183" t="str">
        <f>Repasse</f>
        <v/>
      </c>
      <c r="CF25" s="182" t="str">
        <f>Contrapartida</f>
        <v/>
      </c>
      <c r="CG25" s="181"/>
      <c r="CH25" s="183" t="str">
        <f>Repasse</f>
        <v/>
      </c>
      <c r="CI25" s="182" t="str">
        <f>Contrapartida</f>
        <v/>
      </c>
      <c r="CJ25" s="181"/>
      <c r="CK25" s="183" t="str">
        <f>Repasse</f>
        <v/>
      </c>
      <c r="CL25" s="182" t="str">
        <f>Contrapartida</f>
        <v/>
      </c>
      <c r="CM25" s="181"/>
      <c r="CN25" s="183" t="str">
        <f>Repasse</f>
        <v/>
      </c>
      <c r="CO25" s="182" t="str">
        <f>Contrapartida</f>
        <v/>
      </c>
      <c r="CP25" s="181"/>
      <c r="CQ25" s="183" t="str">
        <f>Repasse</f>
        <v/>
      </c>
      <c r="CR25" s="182" t="str">
        <f>Contrapartida</f>
        <v/>
      </c>
      <c r="CS25" s="181"/>
      <c r="CT25" s="183" t="str">
        <f>Repasse</f>
        <v/>
      </c>
      <c r="CU25" s="182" t="str">
        <f>Contrapartida</f>
        <v/>
      </c>
      <c r="CV25" s="181"/>
      <c r="CW25" s="183" t="str">
        <f>Repasse</f>
        <v/>
      </c>
      <c r="CX25" s="182" t="str">
        <f>Contrapartida</f>
        <v/>
      </c>
      <c r="CY25" s="181"/>
      <c r="CZ25" s="183" t="str">
        <f>Repasse</f>
        <v/>
      </c>
      <c r="DA25" s="182" t="str">
        <f>Contrapartida</f>
        <v/>
      </c>
      <c r="DB25" s="181"/>
      <c r="DC25" s="183" t="str">
        <f>Repasse</f>
        <v/>
      </c>
      <c r="DD25" s="182" t="str">
        <f>Contrapartida</f>
        <v/>
      </c>
      <c r="DE25" s="181"/>
      <c r="DF25" s="183" t="str">
        <f>Repasse</f>
        <v/>
      </c>
      <c r="DG25" s="182" t="str">
        <f>Contrapartida</f>
        <v/>
      </c>
      <c r="DH25" s="181"/>
      <c r="DI25" s="183" t="str">
        <f>Repasse</f>
        <v/>
      </c>
      <c r="DJ25" s="182" t="str">
        <f>Contrapartida</f>
        <v/>
      </c>
      <c r="DK25" s="181"/>
      <c r="DL25" s="183" t="str">
        <f>Repasse</f>
        <v/>
      </c>
      <c r="DM25" s="182" t="str">
        <f>Contrapartida</f>
        <v/>
      </c>
      <c r="DN25" s="181"/>
      <c r="DO25" s="183" t="str">
        <f>Repasse</f>
        <v/>
      </c>
      <c r="DP25" s="182" t="str">
        <f>Contrapartida</f>
        <v/>
      </c>
      <c r="DQ25" s="181"/>
      <c r="DR25" s="183" t="str">
        <f>Repasse</f>
        <v/>
      </c>
      <c r="DS25" s="182" t="str">
        <f>Contrapartida</f>
        <v/>
      </c>
      <c r="DT25" s="181"/>
      <c r="DU25" s="183" t="str">
        <f>Repasse</f>
        <v/>
      </c>
      <c r="DV25" s="182" t="str">
        <f>Contrapartida</f>
        <v/>
      </c>
      <c r="DW25" s="181"/>
      <c r="DX25" s="183" t="str">
        <f>Repasse</f>
        <v/>
      </c>
      <c r="DY25" s="182" t="str">
        <f>Contrapartida</f>
        <v/>
      </c>
      <c r="DZ25" s="181"/>
      <c r="EA25" s="183" t="str">
        <f>Repasse</f>
        <v/>
      </c>
      <c r="EB25" s="182" t="str">
        <f>Contrapartida</f>
        <v/>
      </c>
      <c r="EC25" s="181"/>
      <c r="ED25" s="183" t="str">
        <f>Repasse</f>
        <v/>
      </c>
      <c r="EE25" s="182" t="str">
        <f>Contrapartida</f>
        <v/>
      </c>
      <c r="EF25" s="181"/>
      <c r="EG25" s="183" t="str">
        <f>Repasse</f>
        <v/>
      </c>
      <c r="EH25" s="182" t="str">
        <f>Contrapartida</f>
        <v/>
      </c>
      <c r="EI25" s="181"/>
      <c r="EJ25" s="183" t="str">
        <f>Repasse</f>
        <v/>
      </c>
      <c r="EK25" s="182" t="str">
        <f>Contrapartida</f>
        <v/>
      </c>
      <c r="EL25" s="181"/>
      <c r="EM25" s="183" t="str">
        <f>Repasse</f>
        <v/>
      </c>
      <c r="EN25" s="182" t="str">
        <f>Contrapartida</f>
        <v/>
      </c>
      <c r="EO25" s="181"/>
      <c r="EP25" s="183" t="str">
        <f>Repasse</f>
        <v/>
      </c>
      <c r="EQ25" s="182" t="str">
        <f>Contrapartida</f>
        <v/>
      </c>
      <c r="ER25" s="181"/>
      <c r="ES25" s="183" t="str">
        <f>Repasse</f>
        <v/>
      </c>
      <c r="ET25" s="182" t="str">
        <f>Contrapartida</f>
        <v/>
      </c>
      <c r="EU25" s="181"/>
      <c r="EV25" s="183" t="str">
        <f>Repasse</f>
        <v/>
      </c>
      <c r="EW25" s="182" t="str">
        <f>Contrapartida</f>
        <v/>
      </c>
      <c r="EX25" s="181"/>
      <c r="EY25" s="183" t="str">
        <f>Repasse</f>
        <v/>
      </c>
      <c r="EZ25" s="182" t="str">
        <f>Contrapartida</f>
        <v/>
      </c>
      <c r="FA25" s="181"/>
      <c r="FB25" s="183" t="str">
        <f>Repasse</f>
        <v/>
      </c>
      <c r="FC25" s="182" t="str">
        <f>Contrapartida</f>
        <v/>
      </c>
      <c r="FD25" s="181"/>
      <c r="FE25" s="183" t="str">
        <f>Repasse</f>
        <v/>
      </c>
      <c r="FF25" s="182" t="str">
        <f>Contrapartida</f>
        <v/>
      </c>
      <c r="FG25" s="181"/>
      <c r="FH25" s="183" t="str">
        <f>Repasse</f>
        <v/>
      </c>
      <c r="FI25" s="182" t="str">
        <f>Contrapartida</f>
        <v/>
      </c>
      <c r="FJ25" s="181"/>
      <c r="FK25" s="183" t="str">
        <f>Repasse</f>
        <v/>
      </c>
      <c r="FL25" s="182" t="str">
        <f>Contrapartida</f>
        <v/>
      </c>
      <c r="FM25" s="181"/>
      <c r="FN25" s="183" t="str">
        <f>Repasse</f>
        <v/>
      </c>
      <c r="FO25" s="182" t="str">
        <f>Contrapartida</f>
        <v/>
      </c>
      <c r="FP25" s="181"/>
      <c r="FQ25" s="183" t="str">
        <f>Repasse</f>
        <v/>
      </c>
      <c r="FR25" s="182" t="str">
        <f>Contrapartida</f>
        <v/>
      </c>
      <c r="FS25" s="181"/>
      <c r="FT25" s="183" t="str">
        <f>Repasse</f>
        <v/>
      </c>
      <c r="FU25" s="182" t="str">
        <f>Contrapartida</f>
        <v/>
      </c>
      <c r="FV25" s="181"/>
      <c r="FW25" s="183" t="str">
        <f>Repasse</f>
        <v/>
      </c>
      <c r="FX25" s="182" t="str">
        <f>Contrapartida</f>
        <v/>
      </c>
      <c r="FY25" s="181"/>
      <c r="FZ25" s="183" t="str">
        <f>Repasse</f>
        <v/>
      </c>
      <c r="GA25" s="182" t="str">
        <f>Contrapartida</f>
        <v/>
      </c>
      <c r="GB25" s="181"/>
      <c r="GC25" s="183" t="str">
        <f>Repasse</f>
        <v/>
      </c>
      <c r="GD25" s="182" t="str">
        <f>Contrapartida</f>
        <v/>
      </c>
      <c r="GE25" s="181"/>
      <c r="GF25" s="183" t="str">
        <f>Repasse</f>
        <v/>
      </c>
      <c r="GG25" s="182" t="str">
        <f>Contrapartida</f>
        <v/>
      </c>
      <c r="GH25" s="181"/>
      <c r="GI25" s="183" t="str">
        <f>Repasse</f>
        <v/>
      </c>
      <c r="GJ25" s="182" t="str">
        <f>Contrapartida</f>
        <v/>
      </c>
      <c r="GK25" s="181"/>
      <c r="GL25" s="183" t="str">
        <f>Repasse</f>
        <v/>
      </c>
      <c r="GM25" s="182" t="str">
        <f>Contrapartida</f>
        <v/>
      </c>
      <c r="GN25" s="181"/>
      <c r="GO25" s="183" t="str">
        <f>Repasse</f>
        <v/>
      </c>
      <c r="GP25" s="182" t="str">
        <f>Contrapartida</f>
        <v/>
      </c>
      <c r="GQ25" s="181"/>
      <c r="GR25" s="183" t="str">
        <f>Repasse</f>
        <v/>
      </c>
      <c r="GS25" s="182" t="str">
        <f>Contrapartida</f>
        <v/>
      </c>
      <c r="GT25" s="181"/>
      <c r="GU25" s="183" t="str">
        <f>Repasse</f>
        <v/>
      </c>
      <c r="GV25" s="182" t="str">
        <f>Contrapartida</f>
        <v/>
      </c>
      <c r="GW25" s="181"/>
      <c r="GX25" s="183" t="str">
        <f>Repasse</f>
        <v/>
      </c>
      <c r="GY25" s="182" t="str">
        <f>Contrapartida</f>
        <v/>
      </c>
      <c r="GZ25" s="181"/>
      <c r="HA25" s="183" t="str">
        <f>Repasse</f>
        <v/>
      </c>
      <c r="HB25" s="182" t="str">
        <f>Contrapartida</f>
        <v/>
      </c>
      <c r="HC25" s="181"/>
      <c r="HD25" s="183" t="str">
        <f>Repasse</f>
        <v/>
      </c>
      <c r="HE25" s="182" t="str">
        <f>Contrapartida</f>
        <v/>
      </c>
      <c r="HF25" s="181"/>
      <c r="HG25" s="183" t="str">
        <f>Repasse</f>
        <v/>
      </c>
      <c r="HH25" s="182" t="str">
        <f>Contrapartida</f>
        <v/>
      </c>
      <c r="HI25" s="181"/>
      <c r="HJ25" s="183" t="str">
        <f>Repasse</f>
        <v/>
      </c>
      <c r="HK25" s="182" t="str">
        <f>Contrapartida</f>
        <v/>
      </c>
      <c r="HL25" s="181"/>
      <c r="HM25" s="183" t="str">
        <f>Repasse</f>
        <v/>
      </c>
      <c r="HN25" s="182" t="str">
        <f>Contrapartida</f>
        <v/>
      </c>
      <c r="HO25" s="181"/>
      <c r="HP25" s="183" t="str">
        <f>Repasse</f>
        <v/>
      </c>
      <c r="HQ25" s="182" t="str">
        <f>Contrapartida</f>
        <v/>
      </c>
      <c r="HR25" s="181"/>
      <c r="HS25" s="183" t="str">
        <f>Repasse</f>
        <v/>
      </c>
      <c r="HT25" s="182" t="str">
        <f>Contrapartida</f>
        <v/>
      </c>
      <c r="HU25" s="181"/>
      <c r="HV25" s="183" t="str">
        <f>Repasse</f>
        <v/>
      </c>
      <c r="HW25" s="182" t="str">
        <f>Contrapartida</f>
        <v/>
      </c>
      <c r="HX25" s="181"/>
      <c r="HY25" s="183" t="str">
        <f>Repasse</f>
        <v/>
      </c>
      <c r="HZ25" s="182" t="str">
        <f>Contrapartida</f>
        <v/>
      </c>
      <c r="IA25" s="181"/>
      <c r="IB25" s="183" t="str">
        <f>Repasse</f>
        <v/>
      </c>
      <c r="IC25" s="182" t="str">
        <f>Contrapartida</f>
        <v/>
      </c>
      <c r="ID25" s="181"/>
      <c r="IE25" s="183" t="str">
        <f>Repasse</f>
        <v/>
      </c>
      <c r="IF25" s="182" t="str">
        <f>Contrapartida</f>
        <v/>
      </c>
      <c r="IG25" s="181"/>
      <c r="IH25" s="183" t="str">
        <f>Repasse</f>
        <v/>
      </c>
      <c r="II25" s="182" t="str">
        <f>Contrapartida</f>
        <v/>
      </c>
      <c r="IJ25" s="181"/>
      <c r="IK25" s="183" t="str">
        <f>Repasse</f>
        <v/>
      </c>
      <c r="IL25" s="182" t="str">
        <f>Contrapartida</f>
        <v/>
      </c>
      <c r="IM25" s="181"/>
      <c r="IN25" s="183" t="str">
        <f>Repasse</f>
        <v/>
      </c>
      <c r="IO25" s="182" t="str">
        <f>Contrapartida</f>
        <v/>
      </c>
      <c r="IP25" s="181"/>
      <c r="IQ25" s="183" t="str">
        <f>Repasse</f>
        <v/>
      </c>
      <c r="IR25" s="182" t="str">
        <f>Contrapartida</f>
        <v/>
      </c>
      <c r="IS25" s="181"/>
      <c r="IT25" s="183" t="str">
        <f>Repasse</f>
        <v/>
      </c>
      <c r="IU25" s="182" t="str">
        <f>Contrapartida</f>
        <v/>
      </c>
      <c r="IV25" s="181"/>
    </row>
    <row r="26" spans="1:256" s="180" customFormat="1" ht="9.9499999999999993" customHeight="1" x14ac:dyDescent="0.2">
      <c r="A26" s="179">
        <f>QCI!$B26</f>
        <v>0</v>
      </c>
      <c r="B26" s="178">
        <f>QCI!$M26</f>
        <v>0</v>
      </c>
      <c r="C26" s="177" t="str">
        <f t="shared" si="0"/>
        <v/>
      </c>
      <c r="D26" s="176">
        <f t="shared" si="1"/>
        <v>0</v>
      </c>
      <c r="E26" s="184" t="str">
        <f>Repasse</f>
        <v/>
      </c>
      <c r="F26" s="182" t="str">
        <f>Contrapartida</f>
        <v/>
      </c>
      <c r="G26" s="175"/>
      <c r="H26" s="184" t="str">
        <f>Repasse</f>
        <v/>
      </c>
      <c r="I26" s="182" t="str">
        <f>Contrapartida</f>
        <v/>
      </c>
      <c r="J26" s="181"/>
      <c r="K26" s="183" t="str">
        <f>Repasse</f>
        <v/>
      </c>
      <c r="L26" s="182" t="str">
        <f>Contrapartida</f>
        <v/>
      </c>
      <c r="M26" s="181"/>
      <c r="N26" s="183" t="str">
        <f>Repasse</f>
        <v/>
      </c>
      <c r="O26" s="182" t="str">
        <f>Contrapartida</f>
        <v/>
      </c>
      <c r="P26" s="181"/>
      <c r="Q26" s="183" t="str">
        <f>Repasse</f>
        <v/>
      </c>
      <c r="R26" s="182" t="str">
        <f>Contrapartida</f>
        <v/>
      </c>
      <c r="S26" s="181"/>
      <c r="T26" s="183" t="str">
        <f>Repasse</f>
        <v/>
      </c>
      <c r="U26" s="182" t="str">
        <f>Contrapartida</f>
        <v/>
      </c>
      <c r="V26" s="181"/>
      <c r="W26" s="183" t="str">
        <f>Repasse</f>
        <v/>
      </c>
      <c r="X26" s="182" t="str">
        <f>Contrapartida</f>
        <v/>
      </c>
      <c r="Y26" s="181"/>
      <c r="Z26" s="183" t="str">
        <f>Repasse</f>
        <v/>
      </c>
      <c r="AA26" s="182" t="str">
        <f>Contrapartida</f>
        <v/>
      </c>
      <c r="AB26" s="181"/>
      <c r="AC26" s="183" t="str">
        <f>Repasse</f>
        <v/>
      </c>
      <c r="AD26" s="182" t="str">
        <f>Contrapartida</f>
        <v/>
      </c>
      <c r="AE26" s="181"/>
      <c r="AF26" s="183" t="str">
        <f>Repasse</f>
        <v/>
      </c>
      <c r="AG26" s="182" t="str">
        <f>Contrapartida</f>
        <v/>
      </c>
      <c r="AH26" s="181"/>
      <c r="AI26" s="183" t="str">
        <f>Repasse</f>
        <v/>
      </c>
      <c r="AJ26" s="182" t="str">
        <f>Contrapartida</f>
        <v/>
      </c>
      <c r="AK26" s="181"/>
      <c r="AL26" s="183" t="str">
        <f>Repasse</f>
        <v/>
      </c>
      <c r="AM26" s="182" t="str">
        <f>Contrapartida</f>
        <v/>
      </c>
      <c r="AN26" s="181"/>
      <c r="AO26" s="183" t="str">
        <f>Repasse</f>
        <v/>
      </c>
      <c r="AP26" s="182" t="str">
        <f>Contrapartida</f>
        <v/>
      </c>
      <c r="AQ26" s="181"/>
      <c r="AR26" s="183" t="str">
        <f>Repasse</f>
        <v/>
      </c>
      <c r="AS26" s="182" t="str">
        <f>Contrapartida</f>
        <v/>
      </c>
      <c r="AT26" s="181"/>
      <c r="AU26" s="183" t="str">
        <f>Repasse</f>
        <v/>
      </c>
      <c r="AV26" s="182" t="str">
        <f>Contrapartida</f>
        <v/>
      </c>
      <c r="AW26" s="181"/>
      <c r="AX26" s="183" t="str">
        <f>Repasse</f>
        <v/>
      </c>
      <c r="AY26" s="182" t="str">
        <f>Contrapartida</f>
        <v/>
      </c>
      <c r="AZ26" s="181"/>
      <c r="BA26" s="183" t="str">
        <f>Repasse</f>
        <v/>
      </c>
      <c r="BB26" s="182" t="str">
        <f>Contrapartida</f>
        <v/>
      </c>
      <c r="BC26" s="181"/>
      <c r="BD26" s="183" t="str">
        <f>Repasse</f>
        <v/>
      </c>
      <c r="BE26" s="182" t="str">
        <f>Contrapartida</f>
        <v/>
      </c>
      <c r="BF26" s="181"/>
      <c r="BG26" s="183" t="str">
        <f>Repasse</f>
        <v/>
      </c>
      <c r="BH26" s="182" t="str">
        <f>Contrapartida</f>
        <v/>
      </c>
      <c r="BI26" s="181"/>
      <c r="BJ26" s="183" t="str">
        <f>Repasse</f>
        <v/>
      </c>
      <c r="BK26" s="182" t="str">
        <f>Contrapartida</f>
        <v/>
      </c>
      <c r="BL26" s="181"/>
      <c r="BM26" s="183" t="str">
        <f>Repasse</f>
        <v/>
      </c>
      <c r="BN26" s="182" t="str">
        <f>Contrapartida</f>
        <v/>
      </c>
      <c r="BO26" s="181"/>
      <c r="BP26" s="183" t="str">
        <f>Repasse</f>
        <v/>
      </c>
      <c r="BQ26" s="182" t="str">
        <f>Contrapartida</f>
        <v/>
      </c>
      <c r="BR26" s="181"/>
      <c r="BS26" s="183" t="str">
        <f>Repasse</f>
        <v/>
      </c>
      <c r="BT26" s="182" t="str">
        <f>Contrapartida</f>
        <v/>
      </c>
      <c r="BU26" s="181"/>
      <c r="BV26" s="183" t="str">
        <f>Repasse</f>
        <v/>
      </c>
      <c r="BW26" s="182" t="str">
        <f>Contrapartida</f>
        <v/>
      </c>
      <c r="BX26" s="181"/>
      <c r="BY26" s="183" t="str">
        <f>Repasse</f>
        <v/>
      </c>
      <c r="BZ26" s="182" t="str">
        <f>Contrapartida</f>
        <v/>
      </c>
      <c r="CA26" s="181"/>
      <c r="CB26" s="183" t="str">
        <f>Repasse</f>
        <v/>
      </c>
      <c r="CC26" s="182" t="str">
        <f>Contrapartida</f>
        <v/>
      </c>
      <c r="CD26" s="181"/>
      <c r="CE26" s="183" t="str">
        <f>Repasse</f>
        <v/>
      </c>
      <c r="CF26" s="182" t="str">
        <f>Contrapartida</f>
        <v/>
      </c>
      <c r="CG26" s="181"/>
      <c r="CH26" s="183" t="str">
        <f>Repasse</f>
        <v/>
      </c>
      <c r="CI26" s="182" t="str">
        <f>Contrapartida</f>
        <v/>
      </c>
      <c r="CJ26" s="181"/>
      <c r="CK26" s="183" t="str">
        <f>Repasse</f>
        <v/>
      </c>
      <c r="CL26" s="182" t="str">
        <f>Contrapartida</f>
        <v/>
      </c>
      <c r="CM26" s="181"/>
      <c r="CN26" s="183" t="str">
        <f>Repasse</f>
        <v/>
      </c>
      <c r="CO26" s="182" t="str">
        <f>Contrapartida</f>
        <v/>
      </c>
      <c r="CP26" s="181"/>
      <c r="CQ26" s="183" t="str">
        <f>Repasse</f>
        <v/>
      </c>
      <c r="CR26" s="182" t="str">
        <f>Contrapartida</f>
        <v/>
      </c>
      <c r="CS26" s="181"/>
      <c r="CT26" s="183" t="str">
        <f>Repasse</f>
        <v/>
      </c>
      <c r="CU26" s="182" t="str">
        <f>Contrapartida</f>
        <v/>
      </c>
      <c r="CV26" s="181"/>
      <c r="CW26" s="183" t="str">
        <f>Repasse</f>
        <v/>
      </c>
      <c r="CX26" s="182" t="str">
        <f>Contrapartida</f>
        <v/>
      </c>
      <c r="CY26" s="181"/>
      <c r="CZ26" s="183" t="str">
        <f>Repasse</f>
        <v/>
      </c>
      <c r="DA26" s="182" t="str">
        <f>Contrapartida</f>
        <v/>
      </c>
      <c r="DB26" s="181"/>
      <c r="DC26" s="183" t="str">
        <f>Repasse</f>
        <v/>
      </c>
      <c r="DD26" s="182" t="str">
        <f>Contrapartida</f>
        <v/>
      </c>
      <c r="DE26" s="181"/>
      <c r="DF26" s="183" t="str">
        <f>Repasse</f>
        <v/>
      </c>
      <c r="DG26" s="182" t="str">
        <f>Contrapartida</f>
        <v/>
      </c>
      <c r="DH26" s="181"/>
      <c r="DI26" s="183" t="str">
        <f>Repasse</f>
        <v/>
      </c>
      <c r="DJ26" s="182" t="str">
        <f>Contrapartida</f>
        <v/>
      </c>
      <c r="DK26" s="181"/>
      <c r="DL26" s="183" t="str">
        <f>Repasse</f>
        <v/>
      </c>
      <c r="DM26" s="182" t="str">
        <f>Contrapartida</f>
        <v/>
      </c>
      <c r="DN26" s="181"/>
      <c r="DO26" s="183" t="str">
        <f>Repasse</f>
        <v/>
      </c>
      <c r="DP26" s="182" t="str">
        <f>Contrapartida</f>
        <v/>
      </c>
      <c r="DQ26" s="181"/>
      <c r="DR26" s="183" t="str">
        <f>Repasse</f>
        <v/>
      </c>
      <c r="DS26" s="182" t="str">
        <f>Contrapartida</f>
        <v/>
      </c>
      <c r="DT26" s="181"/>
      <c r="DU26" s="183" t="str">
        <f>Repasse</f>
        <v/>
      </c>
      <c r="DV26" s="182" t="str">
        <f>Contrapartida</f>
        <v/>
      </c>
      <c r="DW26" s="181"/>
      <c r="DX26" s="183" t="str">
        <f>Repasse</f>
        <v/>
      </c>
      <c r="DY26" s="182" t="str">
        <f>Contrapartida</f>
        <v/>
      </c>
      <c r="DZ26" s="181"/>
      <c r="EA26" s="183" t="str">
        <f>Repasse</f>
        <v/>
      </c>
      <c r="EB26" s="182" t="str">
        <f>Contrapartida</f>
        <v/>
      </c>
      <c r="EC26" s="181"/>
      <c r="ED26" s="183" t="str">
        <f>Repasse</f>
        <v/>
      </c>
      <c r="EE26" s="182" t="str">
        <f>Contrapartida</f>
        <v/>
      </c>
      <c r="EF26" s="181"/>
      <c r="EG26" s="183" t="str">
        <f>Repasse</f>
        <v/>
      </c>
      <c r="EH26" s="182" t="str">
        <f>Contrapartida</f>
        <v/>
      </c>
      <c r="EI26" s="181"/>
      <c r="EJ26" s="183" t="str">
        <f>Repasse</f>
        <v/>
      </c>
      <c r="EK26" s="182" t="str">
        <f>Contrapartida</f>
        <v/>
      </c>
      <c r="EL26" s="181"/>
      <c r="EM26" s="183" t="str">
        <f>Repasse</f>
        <v/>
      </c>
      <c r="EN26" s="182" t="str">
        <f>Contrapartida</f>
        <v/>
      </c>
      <c r="EO26" s="181"/>
      <c r="EP26" s="183" t="str">
        <f>Repasse</f>
        <v/>
      </c>
      <c r="EQ26" s="182" t="str">
        <f>Contrapartida</f>
        <v/>
      </c>
      <c r="ER26" s="181"/>
      <c r="ES26" s="183" t="str">
        <f>Repasse</f>
        <v/>
      </c>
      <c r="ET26" s="182" t="str">
        <f>Contrapartida</f>
        <v/>
      </c>
      <c r="EU26" s="181"/>
      <c r="EV26" s="183" t="str">
        <f>Repasse</f>
        <v/>
      </c>
      <c r="EW26" s="182" t="str">
        <f>Contrapartida</f>
        <v/>
      </c>
      <c r="EX26" s="181"/>
      <c r="EY26" s="183" t="str">
        <f>Repasse</f>
        <v/>
      </c>
      <c r="EZ26" s="182" t="str">
        <f>Contrapartida</f>
        <v/>
      </c>
      <c r="FA26" s="181"/>
      <c r="FB26" s="183" t="str">
        <f>Repasse</f>
        <v/>
      </c>
      <c r="FC26" s="182" t="str">
        <f>Contrapartida</f>
        <v/>
      </c>
      <c r="FD26" s="181"/>
      <c r="FE26" s="183" t="str">
        <f>Repasse</f>
        <v/>
      </c>
      <c r="FF26" s="182" t="str">
        <f>Contrapartida</f>
        <v/>
      </c>
      <c r="FG26" s="181"/>
      <c r="FH26" s="183" t="str">
        <f>Repasse</f>
        <v/>
      </c>
      <c r="FI26" s="182" t="str">
        <f>Contrapartida</f>
        <v/>
      </c>
      <c r="FJ26" s="181"/>
      <c r="FK26" s="183" t="str">
        <f>Repasse</f>
        <v/>
      </c>
      <c r="FL26" s="182" t="str">
        <f>Contrapartida</f>
        <v/>
      </c>
      <c r="FM26" s="181"/>
      <c r="FN26" s="183" t="str">
        <f>Repasse</f>
        <v/>
      </c>
      <c r="FO26" s="182" t="str">
        <f>Contrapartida</f>
        <v/>
      </c>
      <c r="FP26" s="181"/>
      <c r="FQ26" s="183" t="str">
        <f>Repasse</f>
        <v/>
      </c>
      <c r="FR26" s="182" t="str">
        <f>Contrapartida</f>
        <v/>
      </c>
      <c r="FS26" s="181"/>
      <c r="FT26" s="183" t="str">
        <f>Repasse</f>
        <v/>
      </c>
      <c r="FU26" s="182" t="str">
        <f>Contrapartida</f>
        <v/>
      </c>
      <c r="FV26" s="181"/>
      <c r="FW26" s="183" t="str">
        <f>Repasse</f>
        <v/>
      </c>
      <c r="FX26" s="182" t="str">
        <f>Contrapartida</f>
        <v/>
      </c>
      <c r="FY26" s="181"/>
      <c r="FZ26" s="183" t="str">
        <f>Repasse</f>
        <v/>
      </c>
      <c r="GA26" s="182" t="str">
        <f>Contrapartida</f>
        <v/>
      </c>
      <c r="GB26" s="181"/>
      <c r="GC26" s="183" t="str">
        <f>Repasse</f>
        <v/>
      </c>
      <c r="GD26" s="182" t="str">
        <f>Contrapartida</f>
        <v/>
      </c>
      <c r="GE26" s="181"/>
      <c r="GF26" s="183" t="str">
        <f>Repasse</f>
        <v/>
      </c>
      <c r="GG26" s="182" t="str">
        <f>Contrapartida</f>
        <v/>
      </c>
      <c r="GH26" s="181"/>
      <c r="GI26" s="183" t="str">
        <f>Repasse</f>
        <v/>
      </c>
      <c r="GJ26" s="182" t="str">
        <f>Contrapartida</f>
        <v/>
      </c>
      <c r="GK26" s="181"/>
      <c r="GL26" s="183" t="str">
        <f>Repasse</f>
        <v/>
      </c>
      <c r="GM26" s="182" t="str">
        <f>Contrapartida</f>
        <v/>
      </c>
      <c r="GN26" s="181"/>
      <c r="GO26" s="183" t="str">
        <f>Repasse</f>
        <v/>
      </c>
      <c r="GP26" s="182" t="str">
        <f>Contrapartida</f>
        <v/>
      </c>
      <c r="GQ26" s="181"/>
      <c r="GR26" s="183" t="str">
        <f>Repasse</f>
        <v/>
      </c>
      <c r="GS26" s="182" t="str">
        <f>Contrapartida</f>
        <v/>
      </c>
      <c r="GT26" s="181"/>
      <c r="GU26" s="183" t="str">
        <f>Repasse</f>
        <v/>
      </c>
      <c r="GV26" s="182" t="str">
        <f>Contrapartida</f>
        <v/>
      </c>
      <c r="GW26" s="181"/>
      <c r="GX26" s="183" t="str">
        <f>Repasse</f>
        <v/>
      </c>
      <c r="GY26" s="182" t="str">
        <f>Contrapartida</f>
        <v/>
      </c>
      <c r="GZ26" s="181"/>
      <c r="HA26" s="183" t="str">
        <f>Repasse</f>
        <v/>
      </c>
      <c r="HB26" s="182" t="str">
        <f>Contrapartida</f>
        <v/>
      </c>
      <c r="HC26" s="181"/>
      <c r="HD26" s="183" t="str">
        <f>Repasse</f>
        <v/>
      </c>
      <c r="HE26" s="182" t="str">
        <f>Contrapartida</f>
        <v/>
      </c>
      <c r="HF26" s="181"/>
      <c r="HG26" s="183" t="str">
        <f>Repasse</f>
        <v/>
      </c>
      <c r="HH26" s="182" t="str">
        <f>Contrapartida</f>
        <v/>
      </c>
      <c r="HI26" s="181"/>
      <c r="HJ26" s="183" t="str">
        <f>Repasse</f>
        <v/>
      </c>
      <c r="HK26" s="182" t="str">
        <f>Contrapartida</f>
        <v/>
      </c>
      <c r="HL26" s="181"/>
      <c r="HM26" s="183" t="str">
        <f>Repasse</f>
        <v/>
      </c>
      <c r="HN26" s="182" t="str">
        <f>Contrapartida</f>
        <v/>
      </c>
      <c r="HO26" s="181"/>
      <c r="HP26" s="183" t="str">
        <f>Repasse</f>
        <v/>
      </c>
      <c r="HQ26" s="182" t="str">
        <f>Contrapartida</f>
        <v/>
      </c>
      <c r="HR26" s="181"/>
      <c r="HS26" s="183" t="str">
        <f>Repasse</f>
        <v/>
      </c>
      <c r="HT26" s="182" t="str">
        <f>Contrapartida</f>
        <v/>
      </c>
      <c r="HU26" s="181"/>
      <c r="HV26" s="183" t="str">
        <f>Repasse</f>
        <v/>
      </c>
      <c r="HW26" s="182" t="str">
        <f>Contrapartida</f>
        <v/>
      </c>
      <c r="HX26" s="181"/>
      <c r="HY26" s="183" t="str">
        <f>Repasse</f>
        <v/>
      </c>
      <c r="HZ26" s="182" t="str">
        <f>Contrapartida</f>
        <v/>
      </c>
      <c r="IA26" s="181"/>
      <c r="IB26" s="183" t="str">
        <f>Repasse</f>
        <v/>
      </c>
      <c r="IC26" s="182" t="str">
        <f>Contrapartida</f>
        <v/>
      </c>
      <c r="ID26" s="181"/>
      <c r="IE26" s="183" t="str">
        <f>Repasse</f>
        <v/>
      </c>
      <c r="IF26" s="182" t="str">
        <f>Contrapartida</f>
        <v/>
      </c>
      <c r="IG26" s="181"/>
      <c r="IH26" s="183" t="str">
        <f>Repasse</f>
        <v/>
      </c>
      <c r="II26" s="182" t="str">
        <f>Contrapartida</f>
        <v/>
      </c>
      <c r="IJ26" s="181"/>
      <c r="IK26" s="183" t="str">
        <f>Repasse</f>
        <v/>
      </c>
      <c r="IL26" s="182" t="str">
        <f>Contrapartida</f>
        <v/>
      </c>
      <c r="IM26" s="181"/>
      <c r="IN26" s="183" t="str">
        <f>Repasse</f>
        <v/>
      </c>
      <c r="IO26" s="182" t="str">
        <f>Contrapartida</f>
        <v/>
      </c>
      <c r="IP26" s="181"/>
      <c r="IQ26" s="183" t="str">
        <f>Repasse</f>
        <v/>
      </c>
      <c r="IR26" s="182" t="str">
        <f>Contrapartida</f>
        <v/>
      </c>
      <c r="IS26" s="181"/>
      <c r="IT26" s="183" t="str">
        <f>Repasse</f>
        <v/>
      </c>
      <c r="IU26" s="182" t="str">
        <f>Contrapartida</f>
        <v/>
      </c>
      <c r="IV26" s="181"/>
    </row>
    <row r="27" spans="1:256" s="180" customFormat="1" ht="9.9499999999999993" customHeight="1" x14ac:dyDescent="0.2">
      <c r="A27" s="179">
        <f>QCI!$B27</f>
        <v>0</v>
      </c>
      <c r="B27" s="178">
        <f>QCI!$M27</f>
        <v>0</v>
      </c>
      <c r="C27" s="177" t="str">
        <f t="shared" si="0"/>
        <v/>
      </c>
      <c r="D27" s="176">
        <f t="shared" si="1"/>
        <v>0</v>
      </c>
      <c r="E27" s="184" t="str">
        <f>Repasse</f>
        <v/>
      </c>
      <c r="F27" s="182" t="str">
        <f>Contrapartida</f>
        <v/>
      </c>
      <c r="G27" s="175"/>
      <c r="H27" s="184" t="str">
        <f>Repasse</f>
        <v/>
      </c>
      <c r="I27" s="182" t="str">
        <f>Contrapartida</f>
        <v/>
      </c>
      <c r="J27" s="181"/>
      <c r="K27" s="183" t="str">
        <f>Repasse</f>
        <v/>
      </c>
      <c r="L27" s="182" t="str">
        <f>Contrapartida</f>
        <v/>
      </c>
      <c r="M27" s="181"/>
      <c r="N27" s="183" t="str">
        <f>Repasse</f>
        <v/>
      </c>
      <c r="O27" s="182" t="str">
        <f>Contrapartida</f>
        <v/>
      </c>
      <c r="P27" s="181"/>
      <c r="Q27" s="183" t="str">
        <f>Repasse</f>
        <v/>
      </c>
      <c r="R27" s="182" t="str">
        <f>Contrapartida</f>
        <v/>
      </c>
      <c r="S27" s="181"/>
      <c r="T27" s="183" t="str">
        <f>Repasse</f>
        <v/>
      </c>
      <c r="U27" s="182" t="str">
        <f>Contrapartida</f>
        <v/>
      </c>
      <c r="V27" s="181"/>
      <c r="W27" s="183" t="str">
        <f>Repasse</f>
        <v/>
      </c>
      <c r="X27" s="182" t="str">
        <f>Contrapartida</f>
        <v/>
      </c>
      <c r="Y27" s="181"/>
      <c r="Z27" s="183" t="str">
        <f>Repasse</f>
        <v/>
      </c>
      <c r="AA27" s="182" t="str">
        <f>Contrapartida</f>
        <v/>
      </c>
      <c r="AB27" s="181"/>
      <c r="AC27" s="183" t="str">
        <f>Repasse</f>
        <v/>
      </c>
      <c r="AD27" s="182" t="str">
        <f>Contrapartida</f>
        <v/>
      </c>
      <c r="AE27" s="181"/>
      <c r="AF27" s="183" t="str">
        <f>Repasse</f>
        <v/>
      </c>
      <c r="AG27" s="182" t="str">
        <f>Contrapartida</f>
        <v/>
      </c>
      <c r="AH27" s="181"/>
      <c r="AI27" s="183" t="str">
        <f>Repasse</f>
        <v/>
      </c>
      <c r="AJ27" s="182" t="str">
        <f>Contrapartida</f>
        <v/>
      </c>
      <c r="AK27" s="181"/>
      <c r="AL27" s="183" t="str">
        <f>Repasse</f>
        <v/>
      </c>
      <c r="AM27" s="182" t="str">
        <f>Contrapartida</f>
        <v/>
      </c>
      <c r="AN27" s="181"/>
      <c r="AO27" s="183" t="str">
        <f>Repasse</f>
        <v/>
      </c>
      <c r="AP27" s="182" t="str">
        <f>Contrapartida</f>
        <v/>
      </c>
      <c r="AQ27" s="181"/>
      <c r="AR27" s="183" t="str">
        <f>Repasse</f>
        <v/>
      </c>
      <c r="AS27" s="182" t="str">
        <f>Contrapartida</f>
        <v/>
      </c>
      <c r="AT27" s="181"/>
      <c r="AU27" s="183" t="str">
        <f>Repasse</f>
        <v/>
      </c>
      <c r="AV27" s="182" t="str">
        <f>Contrapartida</f>
        <v/>
      </c>
      <c r="AW27" s="181"/>
      <c r="AX27" s="183" t="str">
        <f>Repasse</f>
        <v/>
      </c>
      <c r="AY27" s="182" t="str">
        <f>Contrapartida</f>
        <v/>
      </c>
      <c r="AZ27" s="181"/>
      <c r="BA27" s="183" t="str">
        <f>Repasse</f>
        <v/>
      </c>
      <c r="BB27" s="182" t="str">
        <f>Contrapartida</f>
        <v/>
      </c>
      <c r="BC27" s="181"/>
      <c r="BD27" s="183" t="str">
        <f>Repasse</f>
        <v/>
      </c>
      <c r="BE27" s="182" t="str">
        <f>Contrapartida</f>
        <v/>
      </c>
      <c r="BF27" s="181"/>
      <c r="BG27" s="183" t="str">
        <f>Repasse</f>
        <v/>
      </c>
      <c r="BH27" s="182" t="str">
        <f>Contrapartida</f>
        <v/>
      </c>
      <c r="BI27" s="181"/>
      <c r="BJ27" s="183" t="str">
        <f>Repasse</f>
        <v/>
      </c>
      <c r="BK27" s="182" t="str">
        <f>Contrapartida</f>
        <v/>
      </c>
      <c r="BL27" s="181"/>
      <c r="BM27" s="183" t="str">
        <f>Repasse</f>
        <v/>
      </c>
      <c r="BN27" s="182" t="str">
        <f>Contrapartida</f>
        <v/>
      </c>
      <c r="BO27" s="181"/>
      <c r="BP27" s="183" t="str">
        <f>Repasse</f>
        <v/>
      </c>
      <c r="BQ27" s="182" t="str">
        <f>Contrapartida</f>
        <v/>
      </c>
      <c r="BR27" s="181"/>
      <c r="BS27" s="183" t="str">
        <f>Repasse</f>
        <v/>
      </c>
      <c r="BT27" s="182" t="str">
        <f>Contrapartida</f>
        <v/>
      </c>
      <c r="BU27" s="181"/>
      <c r="BV27" s="183" t="str">
        <f>Repasse</f>
        <v/>
      </c>
      <c r="BW27" s="182" t="str">
        <f>Contrapartida</f>
        <v/>
      </c>
      <c r="BX27" s="181"/>
      <c r="BY27" s="183" t="str">
        <f>Repasse</f>
        <v/>
      </c>
      <c r="BZ27" s="182" t="str">
        <f>Contrapartida</f>
        <v/>
      </c>
      <c r="CA27" s="181"/>
      <c r="CB27" s="183" t="str">
        <f>Repasse</f>
        <v/>
      </c>
      <c r="CC27" s="182" t="str">
        <f>Contrapartida</f>
        <v/>
      </c>
      <c r="CD27" s="181"/>
      <c r="CE27" s="183" t="str">
        <f>Repasse</f>
        <v/>
      </c>
      <c r="CF27" s="182" t="str">
        <f>Contrapartida</f>
        <v/>
      </c>
      <c r="CG27" s="181"/>
      <c r="CH27" s="183" t="str">
        <f>Repasse</f>
        <v/>
      </c>
      <c r="CI27" s="182" t="str">
        <f>Contrapartida</f>
        <v/>
      </c>
      <c r="CJ27" s="181"/>
      <c r="CK27" s="183" t="str">
        <f>Repasse</f>
        <v/>
      </c>
      <c r="CL27" s="182" t="str">
        <f>Contrapartida</f>
        <v/>
      </c>
      <c r="CM27" s="181"/>
      <c r="CN27" s="183" t="str">
        <f>Repasse</f>
        <v/>
      </c>
      <c r="CO27" s="182" t="str">
        <f>Contrapartida</f>
        <v/>
      </c>
      <c r="CP27" s="181"/>
      <c r="CQ27" s="183" t="str">
        <f>Repasse</f>
        <v/>
      </c>
      <c r="CR27" s="182" t="str">
        <f>Contrapartida</f>
        <v/>
      </c>
      <c r="CS27" s="181"/>
      <c r="CT27" s="183" t="str">
        <f>Repasse</f>
        <v/>
      </c>
      <c r="CU27" s="182" t="str">
        <f>Contrapartida</f>
        <v/>
      </c>
      <c r="CV27" s="181"/>
      <c r="CW27" s="183" t="str">
        <f>Repasse</f>
        <v/>
      </c>
      <c r="CX27" s="182" t="str">
        <f>Contrapartida</f>
        <v/>
      </c>
      <c r="CY27" s="181"/>
      <c r="CZ27" s="183" t="str">
        <f>Repasse</f>
        <v/>
      </c>
      <c r="DA27" s="182" t="str">
        <f>Contrapartida</f>
        <v/>
      </c>
      <c r="DB27" s="181"/>
      <c r="DC27" s="183" t="str">
        <f>Repasse</f>
        <v/>
      </c>
      <c r="DD27" s="182" t="str">
        <f>Contrapartida</f>
        <v/>
      </c>
      <c r="DE27" s="181"/>
      <c r="DF27" s="183" t="str">
        <f>Repasse</f>
        <v/>
      </c>
      <c r="DG27" s="182" t="str">
        <f>Contrapartida</f>
        <v/>
      </c>
      <c r="DH27" s="181"/>
      <c r="DI27" s="183" t="str">
        <f>Repasse</f>
        <v/>
      </c>
      <c r="DJ27" s="182" t="str">
        <f>Contrapartida</f>
        <v/>
      </c>
      <c r="DK27" s="181"/>
      <c r="DL27" s="183" t="str">
        <f>Repasse</f>
        <v/>
      </c>
      <c r="DM27" s="182" t="str">
        <f>Contrapartida</f>
        <v/>
      </c>
      <c r="DN27" s="181"/>
      <c r="DO27" s="183" t="str">
        <f>Repasse</f>
        <v/>
      </c>
      <c r="DP27" s="182" t="str">
        <f>Contrapartida</f>
        <v/>
      </c>
      <c r="DQ27" s="181"/>
      <c r="DR27" s="183" t="str">
        <f>Repasse</f>
        <v/>
      </c>
      <c r="DS27" s="182" t="str">
        <f>Contrapartida</f>
        <v/>
      </c>
      <c r="DT27" s="181"/>
      <c r="DU27" s="183" t="str">
        <f>Repasse</f>
        <v/>
      </c>
      <c r="DV27" s="182" t="str">
        <f>Contrapartida</f>
        <v/>
      </c>
      <c r="DW27" s="181"/>
      <c r="DX27" s="183" t="str">
        <f>Repasse</f>
        <v/>
      </c>
      <c r="DY27" s="182" t="str">
        <f>Contrapartida</f>
        <v/>
      </c>
      <c r="DZ27" s="181"/>
      <c r="EA27" s="183" t="str">
        <f>Repasse</f>
        <v/>
      </c>
      <c r="EB27" s="182" t="str">
        <f>Contrapartida</f>
        <v/>
      </c>
      <c r="EC27" s="181"/>
      <c r="ED27" s="183" t="str">
        <f>Repasse</f>
        <v/>
      </c>
      <c r="EE27" s="182" t="str">
        <f>Contrapartida</f>
        <v/>
      </c>
      <c r="EF27" s="181"/>
      <c r="EG27" s="183" t="str">
        <f>Repasse</f>
        <v/>
      </c>
      <c r="EH27" s="182" t="str">
        <f>Contrapartida</f>
        <v/>
      </c>
      <c r="EI27" s="181"/>
      <c r="EJ27" s="183" t="str">
        <f>Repasse</f>
        <v/>
      </c>
      <c r="EK27" s="182" t="str">
        <f>Contrapartida</f>
        <v/>
      </c>
      <c r="EL27" s="181"/>
      <c r="EM27" s="183" t="str">
        <f>Repasse</f>
        <v/>
      </c>
      <c r="EN27" s="182" t="str">
        <f>Contrapartida</f>
        <v/>
      </c>
      <c r="EO27" s="181"/>
      <c r="EP27" s="183" t="str">
        <f>Repasse</f>
        <v/>
      </c>
      <c r="EQ27" s="182" t="str">
        <f>Contrapartida</f>
        <v/>
      </c>
      <c r="ER27" s="181"/>
      <c r="ES27" s="183" t="str">
        <f>Repasse</f>
        <v/>
      </c>
      <c r="ET27" s="182" t="str">
        <f>Contrapartida</f>
        <v/>
      </c>
      <c r="EU27" s="181"/>
      <c r="EV27" s="183" t="str">
        <f>Repasse</f>
        <v/>
      </c>
      <c r="EW27" s="182" t="str">
        <f>Contrapartida</f>
        <v/>
      </c>
      <c r="EX27" s="181"/>
      <c r="EY27" s="183" t="str">
        <f>Repasse</f>
        <v/>
      </c>
      <c r="EZ27" s="182" t="str">
        <f>Contrapartida</f>
        <v/>
      </c>
      <c r="FA27" s="181"/>
      <c r="FB27" s="183" t="str">
        <f>Repasse</f>
        <v/>
      </c>
      <c r="FC27" s="182" t="str">
        <f>Contrapartida</f>
        <v/>
      </c>
      <c r="FD27" s="181"/>
      <c r="FE27" s="183" t="str">
        <f>Repasse</f>
        <v/>
      </c>
      <c r="FF27" s="182" t="str">
        <f>Contrapartida</f>
        <v/>
      </c>
      <c r="FG27" s="181"/>
      <c r="FH27" s="183" t="str">
        <f>Repasse</f>
        <v/>
      </c>
      <c r="FI27" s="182" t="str">
        <f>Contrapartida</f>
        <v/>
      </c>
      <c r="FJ27" s="181"/>
      <c r="FK27" s="183" t="str">
        <f>Repasse</f>
        <v/>
      </c>
      <c r="FL27" s="182" t="str">
        <f>Contrapartida</f>
        <v/>
      </c>
      <c r="FM27" s="181"/>
      <c r="FN27" s="183" t="str">
        <f>Repasse</f>
        <v/>
      </c>
      <c r="FO27" s="182" t="str">
        <f>Contrapartida</f>
        <v/>
      </c>
      <c r="FP27" s="181"/>
      <c r="FQ27" s="183" t="str">
        <f>Repasse</f>
        <v/>
      </c>
      <c r="FR27" s="182" t="str">
        <f>Contrapartida</f>
        <v/>
      </c>
      <c r="FS27" s="181"/>
      <c r="FT27" s="183" t="str">
        <f>Repasse</f>
        <v/>
      </c>
      <c r="FU27" s="182" t="str">
        <f>Contrapartida</f>
        <v/>
      </c>
      <c r="FV27" s="181"/>
      <c r="FW27" s="183" t="str">
        <f>Repasse</f>
        <v/>
      </c>
      <c r="FX27" s="182" t="str">
        <f>Contrapartida</f>
        <v/>
      </c>
      <c r="FY27" s="181"/>
      <c r="FZ27" s="183" t="str">
        <f>Repasse</f>
        <v/>
      </c>
      <c r="GA27" s="182" t="str">
        <f>Contrapartida</f>
        <v/>
      </c>
      <c r="GB27" s="181"/>
      <c r="GC27" s="183" t="str">
        <f>Repasse</f>
        <v/>
      </c>
      <c r="GD27" s="182" t="str">
        <f>Contrapartida</f>
        <v/>
      </c>
      <c r="GE27" s="181"/>
      <c r="GF27" s="183" t="str">
        <f>Repasse</f>
        <v/>
      </c>
      <c r="GG27" s="182" t="str">
        <f>Contrapartida</f>
        <v/>
      </c>
      <c r="GH27" s="181"/>
      <c r="GI27" s="183" t="str">
        <f>Repasse</f>
        <v/>
      </c>
      <c r="GJ27" s="182" t="str">
        <f>Contrapartida</f>
        <v/>
      </c>
      <c r="GK27" s="181"/>
      <c r="GL27" s="183" t="str">
        <f>Repasse</f>
        <v/>
      </c>
      <c r="GM27" s="182" t="str">
        <f>Contrapartida</f>
        <v/>
      </c>
      <c r="GN27" s="181"/>
      <c r="GO27" s="183" t="str">
        <f>Repasse</f>
        <v/>
      </c>
      <c r="GP27" s="182" t="str">
        <f>Contrapartida</f>
        <v/>
      </c>
      <c r="GQ27" s="181"/>
      <c r="GR27" s="183" t="str">
        <f>Repasse</f>
        <v/>
      </c>
      <c r="GS27" s="182" t="str">
        <f>Contrapartida</f>
        <v/>
      </c>
      <c r="GT27" s="181"/>
      <c r="GU27" s="183" t="str">
        <f>Repasse</f>
        <v/>
      </c>
      <c r="GV27" s="182" t="str">
        <f>Contrapartida</f>
        <v/>
      </c>
      <c r="GW27" s="181"/>
      <c r="GX27" s="183" t="str">
        <f>Repasse</f>
        <v/>
      </c>
      <c r="GY27" s="182" t="str">
        <f>Contrapartida</f>
        <v/>
      </c>
      <c r="GZ27" s="181"/>
      <c r="HA27" s="183" t="str">
        <f>Repasse</f>
        <v/>
      </c>
      <c r="HB27" s="182" t="str">
        <f>Contrapartida</f>
        <v/>
      </c>
      <c r="HC27" s="181"/>
      <c r="HD27" s="183" t="str">
        <f>Repasse</f>
        <v/>
      </c>
      <c r="HE27" s="182" t="str">
        <f>Contrapartida</f>
        <v/>
      </c>
      <c r="HF27" s="181"/>
      <c r="HG27" s="183" t="str">
        <f>Repasse</f>
        <v/>
      </c>
      <c r="HH27" s="182" t="str">
        <f>Contrapartida</f>
        <v/>
      </c>
      <c r="HI27" s="181"/>
      <c r="HJ27" s="183" t="str">
        <f>Repasse</f>
        <v/>
      </c>
      <c r="HK27" s="182" t="str">
        <f>Contrapartida</f>
        <v/>
      </c>
      <c r="HL27" s="181"/>
      <c r="HM27" s="183" t="str">
        <f>Repasse</f>
        <v/>
      </c>
      <c r="HN27" s="182" t="str">
        <f>Contrapartida</f>
        <v/>
      </c>
      <c r="HO27" s="181"/>
      <c r="HP27" s="183" t="str">
        <f>Repasse</f>
        <v/>
      </c>
      <c r="HQ27" s="182" t="str">
        <f>Contrapartida</f>
        <v/>
      </c>
      <c r="HR27" s="181"/>
      <c r="HS27" s="183" t="str">
        <f>Repasse</f>
        <v/>
      </c>
      <c r="HT27" s="182" t="str">
        <f>Contrapartida</f>
        <v/>
      </c>
      <c r="HU27" s="181"/>
      <c r="HV27" s="183" t="str">
        <f>Repasse</f>
        <v/>
      </c>
      <c r="HW27" s="182" t="str">
        <f>Contrapartida</f>
        <v/>
      </c>
      <c r="HX27" s="181"/>
      <c r="HY27" s="183" t="str">
        <f>Repasse</f>
        <v/>
      </c>
      <c r="HZ27" s="182" t="str">
        <f>Contrapartida</f>
        <v/>
      </c>
      <c r="IA27" s="181"/>
      <c r="IB27" s="183" t="str">
        <f>Repasse</f>
        <v/>
      </c>
      <c r="IC27" s="182" t="str">
        <f>Contrapartida</f>
        <v/>
      </c>
      <c r="ID27" s="181"/>
      <c r="IE27" s="183" t="str">
        <f>Repasse</f>
        <v/>
      </c>
      <c r="IF27" s="182" t="str">
        <f>Contrapartida</f>
        <v/>
      </c>
      <c r="IG27" s="181"/>
      <c r="IH27" s="183" t="str">
        <f>Repasse</f>
        <v/>
      </c>
      <c r="II27" s="182" t="str">
        <f>Contrapartida</f>
        <v/>
      </c>
      <c r="IJ27" s="181"/>
      <c r="IK27" s="183" t="str">
        <f>Repasse</f>
        <v/>
      </c>
      <c r="IL27" s="182" t="str">
        <f>Contrapartida</f>
        <v/>
      </c>
      <c r="IM27" s="181"/>
      <c r="IN27" s="183" t="str">
        <f>Repasse</f>
        <v/>
      </c>
      <c r="IO27" s="182" t="str">
        <f>Contrapartida</f>
        <v/>
      </c>
      <c r="IP27" s="181"/>
      <c r="IQ27" s="183" t="str">
        <f>Repasse</f>
        <v/>
      </c>
      <c r="IR27" s="182" t="str">
        <f>Contrapartida</f>
        <v/>
      </c>
      <c r="IS27" s="181"/>
      <c r="IT27" s="183" t="str">
        <f>Repasse</f>
        <v/>
      </c>
      <c r="IU27" s="182" t="str">
        <f>Contrapartida</f>
        <v/>
      </c>
      <c r="IV27" s="181"/>
    </row>
    <row r="28" spans="1:256" s="180" customFormat="1" ht="9.9499999999999993" customHeight="1" x14ac:dyDescent="0.2">
      <c r="A28" s="179">
        <f>QCI!$B28</f>
        <v>0</v>
      </c>
      <c r="B28" s="178">
        <f>QCI!$M28</f>
        <v>0</v>
      </c>
      <c r="C28" s="177" t="str">
        <f t="shared" si="0"/>
        <v/>
      </c>
      <c r="D28" s="176">
        <f t="shared" si="1"/>
        <v>0</v>
      </c>
      <c r="E28" s="184" t="str">
        <f>Repasse</f>
        <v/>
      </c>
      <c r="F28" s="182" t="str">
        <f>Contrapartida</f>
        <v/>
      </c>
      <c r="G28" s="175"/>
      <c r="H28" s="184" t="str">
        <f>Repasse</f>
        <v/>
      </c>
      <c r="I28" s="182" t="str">
        <f>Contrapartida</f>
        <v/>
      </c>
      <c r="J28" s="181"/>
      <c r="K28" s="183" t="str">
        <f>Repasse</f>
        <v/>
      </c>
      <c r="L28" s="182" t="str">
        <f>Contrapartida</f>
        <v/>
      </c>
      <c r="M28" s="181"/>
      <c r="N28" s="183" t="str">
        <f>Repasse</f>
        <v/>
      </c>
      <c r="O28" s="182" t="str">
        <f>Contrapartida</f>
        <v/>
      </c>
      <c r="P28" s="181"/>
      <c r="Q28" s="183" t="str">
        <f>Repasse</f>
        <v/>
      </c>
      <c r="R28" s="182" t="str">
        <f>Contrapartida</f>
        <v/>
      </c>
      <c r="S28" s="181"/>
      <c r="T28" s="183" t="str">
        <f>Repasse</f>
        <v/>
      </c>
      <c r="U28" s="182" t="str">
        <f>Contrapartida</f>
        <v/>
      </c>
      <c r="V28" s="181"/>
      <c r="W28" s="183" t="str">
        <f>Repasse</f>
        <v/>
      </c>
      <c r="X28" s="182" t="str">
        <f>Contrapartida</f>
        <v/>
      </c>
      <c r="Y28" s="181"/>
      <c r="Z28" s="183" t="str">
        <f>Repasse</f>
        <v/>
      </c>
      <c r="AA28" s="182" t="str">
        <f>Contrapartida</f>
        <v/>
      </c>
      <c r="AB28" s="181"/>
      <c r="AC28" s="183" t="str">
        <f>Repasse</f>
        <v/>
      </c>
      <c r="AD28" s="182" t="str">
        <f>Contrapartida</f>
        <v/>
      </c>
      <c r="AE28" s="181"/>
      <c r="AF28" s="183" t="str">
        <f>Repasse</f>
        <v/>
      </c>
      <c r="AG28" s="182" t="str">
        <f>Contrapartida</f>
        <v/>
      </c>
      <c r="AH28" s="181"/>
      <c r="AI28" s="183" t="str">
        <f>Repasse</f>
        <v/>
      </c>
      <c r="AJ28" s="182" t="str">
        <f>Contrapartida</f>
        <v/>
      </c>
      <c r="AK28" s="181"/>
      <c r="AL28" s="183" t="str">
        <f>Repasse</f>
        <v/>
      </c>
      <c r="AM28" s="182" t="str">
        <f>Contrapartida</f>
        <v/>
      </c>
      <c r="AN28" s="181"/>
      <c r="AO28" s="183" t="str">
        <f>Repasse</f>
        <v/>
      </c>
      <c r="AP28" s="182" t="str">
        <f>Contrapartida</f>
        <v/>
      </c>
      <c r="AQ28" s="181"/>
      <c r="AR28" s="183" t="str">
        <f>Repasse</f>
        <v/>
      </c>
      <c r="AS28" s="182" t="str">
        <f>Contrapartida</f>
        <v/>
      </c>
      <c r="AT28" s="181"/>
      <c r="AU28" s="183" t="str">
        <f>Repasse</f>
        <v/>
      </c>
      <c r="AV28" s="182" t="str">
        <f>Contrapartida</f>
        <v/>
      </c>
      <c r="AW28" s="181"/>
      <c r="AX28" s="183" t="str">
        <f>Repasse</f>
        <v/>
      </c>
      <c r="AY28" s="182" t="str">
        <f>Contrapartida</f>
        <v/>
      </c>
      <c r="AZ28" s="181"/>
      <c r="BA28" s="183" t="str">
        <f>Repasse</f>
        <v/>
      </c>
      <c r="BB28" s="182" t="str">
        <f>Contrapartida</f>
        <v/>
      </c>
      <c r="BC28" s="181"/>
      <c r="BD28" s="183" t="str">
        <f>Repasse</f>
        <v/>
      </c>
      <c r="BE28" s="182" t="str">
        <f>Contrapartida</f>
        <v/>
      </c>
      <c r="BF28" s="181"/>
      <c r="BG28" s="183" t="str">
        <f>Repasse</f>
        <v/>
      </c>
      <c r="BH28" s="182" t="str">
        <f>Contrapartida</f>
        <v/>
      </c>
      <c r="BI28" s="181"/>
      <c r="BJ28" s="183" t="str">
        <f>Repasse</f>
        <v/>
      </c>
      <c r="BK28" s="182" t="str">
        <f>Contrapartida</f>
        <v/>
      </c>
      <c r="BL28" s="181"/>
      <c r="BM28" s="183" t="str">
        <f>Repasse</f>
        <v/>
      </c>
      <c r="BN28" s="182" t="str">
        <f>Contrapartida</f>
        <v/>
      </c>
      <c r="BO28" s="181"/>
      <c r="BP28" s="183" t="str">
        <f>Repasse</f>
        <v/>
      </c>
      <c r="BQ28" s="182" t="str">
        <f>Contrapartida</f>
        <v/>
      </c>
      <c r="BR28" s="181"/>
      <c r="BS28" s="183" t="str">
        <f>Repasse</f>
        <v/>
      </c>
      <c r="BT28" s="182" t="str">
        <f>Contrapartida</f>
        <v/>
      </c>
      <c r="BU28" s="181"/>
      <c r="BV28" s="183" t="str">
        <f>Repasse</f>
        <v/>
      </c>
      <c r="BW28" s="182" t="str">
        <f>Contrapartida</f>
        <v/>
      </c>
      <c r="BX28" s="181"/>
      <c r="BY28" s="183" t="str">
        <f>Repasse</f>
        <v/>
      </c>
      <c r="BZ28" s="182" t="str">
        <f>Contrapartida</f>
        <v/>
      </c>
      <c r="CA28" s="181"/>
      <c r="CB28" s="183" t="str">
        <f>Repasse</f>
        <v/>
      </c>
      <c r="CC28" s="182" t="str">
        <f>Contrapartida</f>
        <v/>
      </c>
      <c r="CD28" s="181"/>
      <c r="CE28" s="183" t="str">
        <f>Repasse</f>
        <v/>
      </c>
      <c r="CF28" s="182" t="str">
        <f>Contrapartida</f>
        <v/>
      </c>
      <c r="CG28" s="181"/>
      <c r="CH28" s="183" t="str">
        <f>Repasse</f>
        <v/>
      </c>
      <c r="CI28" s="182" t="str">
        <f>Contrapartida</f>
        <v/>
      </c>
      <c r="CJ28" s="181"/>
      <c r="CK28" s="183" t="str">
        <f>Repasse</f>
        <v/>
      </c>
      <c r="CL28" s="182" t="str">
        <f>Contrapartida</f>
        <v/>
      </c>
      <c r="CM28" s="181"/>
      <c r="CN28" s="183" t="str">
        <f>Repasse</f>
        <v/>
      </c>
      <c r="CO28" s="182" t="str">
        <f>Contrapartida</f>
        <v/>
      </c>
      <c r="CP28" s="181"/>
      <c r="CQ28" s="183" t="str">
        <f>Repasse</f>
        <v/>
      </c>
      <c r="CR28" s="182" t="str">
        <f>Contrapartida</f>
        <v/>
      </c>
      <c r="CS28" s="181"/>
      <c r="CT28" s="183" t="str">
        <f>Repasse</f>
        <v/>
      </c>
      <c r="CU28" s="182" t="str">
        <f>Contrapartida</f>
        <v/>
      </c>
      <c r="CV28" s="181"/>
      <c r="CW28" s="183" t="str">
        <f>Repasse</f>
        <v/>
      </c>
      <c r="CX28" s="182" t="str">
        <f>Contrapartida</f>
        <v/>
      </c>
      <c r="CY28" s="181"/>
      <c r="CZ28" s="183" t="str">
        <f>Repasse</f>
        <v/>
      </c>
      <c r="DA28" s="182" t="str">
        <f>Contrapartida</f>
        <v/>
      </c>
      <c r="DB28" s="181"/>
      <c r="DC28" s="183" t="str">
        <f>Repasse</f>
        <v/>
      </c>
      <c r="DD28" s="182" t="str">
        <f>Contrapartida</f>
        <v/>
      </c>
      <c r="DE28" s="181"/>
      <c r="DF28" s="183" t="str">
        <f>Repasse</f>
        <v/>
      </c>
      <c r="DG28" s="182" t="str">
        <f>Contrapartida</f>
        <v/>
      </c>
      <c r="DH28" s="181"/>
      <c r="DI28" s="183" t="str">
        <f>Repasse</f>
        <v/>
      </c>
      <c r="DJ28" s="182" t="str">
        <f>Contrapartida</f>
        <v/>
      </c>
      <c r="DK28" s="181"/>
      <c r="DL28" s="183" t="str">
        <f>Repasse</f>
        <v/>
      </c>
      <c r="DM28" s="182" t="str">
        <f>Contrapartida</f>
        <v/>
      </c>
      <c r="DN28" s="181"/>
      <c r="DO28" s="183" t="str">
        <f>Repasse</f>
        <v/>
      </c>
      <c r="DP28" s="182" t="str">
        <f>Contrapartida</f>
        <v/>
      </c>
      <c r="DQ28" s="181"/>
      <c r="DR28" s="183" t="str">
        <f>Repasse</f>
        <v/>
      </c>
      <c r="DS28" s="182" t="str">
        <f>Contrapartida</f>
        <v/>
      </c>
      <c r="DT28" s="181"/>
      <c r="DU28" s="183" t="str">
        <f>Repasse</f>
        <v/>
      </c>
      <c r="DV28" s="182" t="str">
        <f>Contrapartida</f>
        <v/>
      </c>
      <c r="DW28" s="181"/>
      <c r="DX28" s="183" t="str">
        <f>Repasse</f>
        <v/>
      </c>
      <c r="DY28" s="182" t="str">
        <f>Contrapartida</f>
        <v/>
      </c>
      <c r="DZ28" s="181"/>
      <c r="EA28" s="183" t="str">
        <f>Repasse</f>
        <v/>
      </c>
      <c r="EB28" s="182" t="str">
        <f>Contrapartida</f>
        <v/>
      </c>
      <c r="EC28" s="181"/>
      <c r="ED28" s="183" t="str">
        <f>Repasse</f>
        <v/>
      </c>
      <c r="EE28" s="182" t="str">
        <f>Contrapartida</f>
        <v/>
      </c>
      <c r="EF28" s="181"/>
      <c r="EG28" s="183" t="str">
        <f>Repasse</f>
        <v/>
      </c>
      <c r="EH28" s="182" t="str">
        <f>Contrapartida</f>
        <v/>
      </c>
      <c r="EI28" s="181"/>
      <c r="EJ28" s="183" t="str">
        <f>Repasse</f>
        <v/>
      </c>
      <c r="EK28" s="182" t="str">
        <f>Contrapartida</f>
        <v/>
      </c>
      <c r="EL28" s="181"/>
      <c r="EM28" s="183" t="str">
        <f>Repasse</f>
        <v/>
      </c>
      <c r="EN28" s="182" t="str">
        <f>Contrapartida</f>
        <v/>
      </c>
      <c r="EO28" s="181"/>
      <c r="EP28" s="183" t="str">
        <f>Repasse</f>
        <v/>
      </c>
      <c r="EQ28" s="182" t="str">
        <f>Contrapartida</f>
        <v/>
      </c>
      <c r="ER28" s="181"/>
      <c r="ES28" s="183" t="str">
        <f>Repasse</f>
        <v/>
      </c>
      <c r="ET28" s="182" t="str">
        <f>Contrapartida</f>
        <v/>
      </c>
      <c r="EU28" s="181"/>
      <c r="EV28" s="183" t="str">
        <f>Repasse</f>
        <v/>
      </c>
      <c r="EW28" s="182" t="str">
        <f>Contrapartida</f>
        <v/>
      </c>
      <c r="EX28" s="181"/>
      <c r="EY28" s="183" t="str">
        <f>Repasse</f>
        <v/>
      </c>
      <c r="EZ28" s="182" t="str">
        <f>Contrapartida</f>
        <v/>
      </c>
      <c r="FA28" s="181"/>
      <c r="FB28" s="183" t="str">
        <f>Repasse</f>
        <v/>
      </c>
      <c r="FC28" s="182" t="str">
        <f>Contrapartida</f>
        <v/>
      </c>
      <c r="FD28" s="181"/>
      <c r="FE28" s="183" t="str">
        <f>Repasse</f>
        <v/>
      </c>
      <c r="FF28" s="182" t="str">
        <f>Contrapartida</f>
        <v/>
      </c>
      <c r="FG28" s="181"/>
      <c r="FH28" s="183" t="str">
        <f>Repasse</f>
        <v/>
      </c>
      <c r="FI28" s="182" t="str">
        <f>Contrapartida</f>
        <v/>
      </c>
      <c r="FJ28" s="181"/>
      <c r="FK28" s="183" t="str">
        <f>Repasse</f>
        <v/>
      </c>
      <c r="FL28" s="182" t="str">
        <f>Contrapartida</f>
        <v/>
      </c>
      <c r="FM28" s="181"/>
      <c r="FN28" s="183" t="str">
        <f>Repasse</f>
        <v/>
      </c>
      <c r="FO28" s="182" t="str">
        <f>Contrapartida</f>
        <v/>
      </c>
      <c r="FP28" s="181"/>
      <c r="FQ28" s="183" t="str">
        <f>Repasse</f>
        <v/>
      </c>
      <c r="FR28" s="182" t="str">
        <f>Contrapartida</f>
        <v/>
      </c>
      <c r="FS28" s="181"/>
      <c r="FT28" s="183" t="str">
        <f>Repasse</f>
        <v/>
      </c>
      <c r="FU28" s="182" t="str">
        <f>Contrapartida</f>
        <v/>
      </c>
      <c r="FV28" s="181"/>
      <c r="FW28" s="183" t="str">
        <f>Repasse</f>
        <v/>
      </c>
      <c r="FX28" s="182" t="str">
        <f>Contrapartida</f>
        <v/>
      </c>
      <c r="FY28" s="181"/>
      <c r="FZ28" s="183" t="str">
        <f>Repasse</f>
        <v/>
      </c>
      <c r="GA28" s="182" t="str">
        <f>Contrapartida</f>
        <v/>
      </c>
      <c r="GB28" s="181"/>
      <c r="GC28" s="183" t="str">
        <f>Repasse</f>
        <v/>
      </c>
      <c r="GD28" s="182" t="str">
        <f>Contrapartida</f>
        <v/>
      </c>
      <c r="GE28" s="181"/>
      <c r="GF28" s="183" t="str">
        <f>Repasse</f>
        <v/>
      </c>
      <c r="GG28" s="182" t="str">
        <f>Contrapartida</f>
        <v/>
      </c>
      <c r="GH28" s="181"/>
      <c r="GI28" s="183" t="str">
        <f>Repasse</f>
        <v/>
      </c>
      <c r="GJ28" s="182" t="str">
        <f>Contrapartida</f>
        <v/>
      </c>
      <c r="GK28" s="181"/>
      <c r="GL28" s="183" t="str">
        <f>Repasse</f>
        <v/>
      </c>
      <c r="GM28" s="182" t="str">
        <f>Contrapartida</f>
        <v/>
      </c>
      <c r="GN28" s="181"/>
      <c r="GO28" s="183" t="str">
        <f>Repasse</f>
        <v/>
      </c>
      <c r="GP28" s="182" t="str">
        <f>Contrapartida</f>
        <v/>
      </c>
      <c r="GQ28" s="181"/>
      <c r="GR28" s="183" t="str">
        <f>Repasse</f>
        <v/>
      </c>
      <c r="GS28" s="182" t="str">
        <f>Contrapartida</f>
        <v/>
      </c>
      <c r="GT28" s="181"/>
      <c r="GU28" s="183" t="str">
        <f>Repasse</f>
        <v/>
      </c>
      <c r="GV28" s="182" t="str">
        <f>Contrapartida</f>
        <v/>
      </c>
      <c r="GW28" s="181"/>
      <c r="GX28" s="183" t="str">
        <f>Repasse</f>
        <v/>
      </c>
      <c r="GY28" s="182" t="str">
        <f>Contrapartida</f>
        <v/>
      </c>
      <c r="GZ28" s="181"/>
      <c r="HA28" s="183" t="str">
        <f>Repasse</f>
        <v/>
      </c>
      <c r="HB28" s="182" t="str">
        <f>Contrapartida</f>
        <v/>
      </c>
      <c r="HC28" s="181"/>
      <c r="HD28" s="183" t="str">
        <f>Repasse</f>
        <v/>
      </c>
      <c r="HE28" s="182" t="str">
        <f>Contrapartida</f>
        <v/>
      </c>
      <c r="HF28" s="181"/>
      <c r="HG28" s="183" t="str">
        <f>Repasse</f>
        <v/>
      </c>
      <c r="HH28" s="182" t="str">
        <f>Contrapartida</f>
        <v/>
      </c>
      <c r="HI28" s="181"/>
      <c r="HJ28" s="183" t="str">
        <f>Repasse</f>
        <v/>
      </c>
      <c r="HK28" s="182" t="str">
        <f>Contrapartida</f>
        <v/>
      </c>
      <c r="HL28" s="181"/>
      <c r="HM28" s="183" t="str">
        <f>Repasse</f>
        <v/>
      </c>
      <c r="HN28" s="182" t="str">
        <f>Contrapartida</f>
        <v/>
      </c>
      <c r="HO28" s="181"/>
      <c r="HP28" s="183" t="str">
        <f>Repasse</f>
        <v/>
      </c>
      <c r="HQ28" s="182" t="str">
        <f>Contrapartida</f>
        <v/>
      </c>
      <c r="HR28" s="181"/>
      <c r="HS28" s="183" t="str">
        <f>Repasse</f>
        <v/>
      </c>
      <c r="HT28" s="182" t="str">
        <f>Contrapartida</f>
        <v/>
      </c>
      <c r="HU28" s="181"/>
      <c r="HV28" s="183" t="str">
        <f>Repasse</f>
        <v/>
      </c>
      <c r="HW28" s="182" t="str">
        <f>Contrapartida</f>
        <v/>
      </c>
      <c r="HX28" s="181"/>
      <c r="HY28" s="183" t="str">
        <f>Repasse</f>
        <v/>
      </c>
      <c r="HZ28" s="182" t="str">
        <f>Contrapartida</f>
        <v/>
      </c>
      <c r="IA28" s="181"/>
      <c r="IB28" s="183" t="str">
        <f>Repasse</f>
        <v/>
      </c>
      <c r="IC28" s="182" t="str">
        <f>Contrapartida</f>
        <v/>
      </c>
      <c r="ID28" s="181"/>
      <c r="IE28" s="183" t="str">
        <f>Repasse</f>
        <v/>
      </c>
      <c r="IF28" s="182" t="str">
        <f>Contrapartida</f>
        <v/>
      </c>
      <c r="IG28" s="181"/>
      <c r="IH28" s="183" t="str">
        <f>Repasse</f>
        <v/>
      </c>
      <c r="II28" s="182" t="str">
        <f>Contrapartida</f>
        <v/>
      </c>
      <c r="IJ28" s="181"/>
      <c r="IK28" s="183" t="str">
        <f>Repasse</f>
        <v/>
      </c>
      <c r="IL28" s="182" t="str">
        <f>Contrapartida</f>
        <v/>
      </c>
      <c r="IM28" s="181"/>
      <c r="IN28" s="183" t="str">
        <f>Repasse</f>
        <v/>
      </c>
      <c r="IO28" s="182" t="str">
        <f>Contrapartida</f>
        <v/>
      </c>
      <c r="IP28" s="181"/>
      <c r="IQ28" s="183" t="str">
        <f>Repasse</f>
        <v/>
      </c>
      <c r="IR28" s="182" t="str">
        <f>Contrapartida</f>
        <v/>
      </c>
      <c r="IS28" s="181"/>
      <c r="IT28" s="183" t="str">
        <f>Repasse</f>
        <v/>
      </c>
      <c r="IU28" s="182" t="str">
        <f>Contrapartida</f>
        <v/>
      </c>
      <c r="IV28" s="181"/>
    </row>
    <row r="29" spans="1:256" s="180" customFormat="1" ht="9.9499999999999993" customHeight="1" x14ac:dyDescent="0.2">
      <c r="A29" s="179">
        <f>QCI!$B29</f>
        <v>0</v>
      </c>
      <c r="B29" s="178">
        <f>QCI!$M29</f>
        <v>0</v>
      </c>
      <c r="C29" s="177" t="str">
        <f t="shared" si="0"/>
        <v/>
      </c>
      <c r="D29" s="176">
        <f t="shared" si="1"/>
        <v>0</v>
      </c>
      <c r="E29" s="184" t="str">
        <f>Repasse</f>
        <v/>
      </c>
      <c r="F29" s="182" t="str">
        <f>Contrapartida</f>
        <v/>
      </c>
      <c r="G29" s="175"/>
      <c r="H29" s="184" t="str">
        <f>Repasse</f>
        <v/>
      </c>
      <c r="I29" s="182" t="str">
        <f>Contrapartida</f>
        <v/>
      </c>
      <c r="J29" s="181"/>
      <c r="K29" s="183" t="str">
        <f>Repasse</f>
        <v/>
      </c>
      <c r="L29" s="182" t="str">
        <f>Contrapartida</f>
        <v/>
      </c>
      <c r="M29" s="181"/>
      <c r="N29" s="183" t="str">
        <f>Repasse</f>
        <v/>
      </c>
      <c r="O29" s="182" t="str">
        <f>Contrapartida</f>
        <v/>
      </c>
      <c r="P29" s="181"/>
      <c r="Q29" s="183" t="str">
        <f>Repasse</f>
        <v/>
      </c>
      <c r="R29" s="182" t="str">
        <f>Contrapartida</f>
        <v/>
      </c>
      <c r="S29" s="181"/>
      <c r="T29" s="183" t="str">
        <f>Repasse</f>
        <v/>
      </c>
      <c r="U29" s="182" t="str">
        <f>Contrapartida</f>
        <v/>
      </c>
      <c r="V29" s="181"/>
      <c r="W29" s="183" t="str">
        <f>Repasse</f>
        <v/>
      </c>
      <c r="X29" s="182" t="str">
        <f>Contrapartida</f>
        <v/>
      </c>
      <c r="Y29" s="181"/>
      <c r="Z29" s="183" t="str">
        <f>Repasse</f>
        <v/>
      </c>
      <c r="AA29" s="182" t="str">
        <f>Contrapartida</f>
        <v/>
      </c>
      <c r="AB29" s="181"/>
      <c r="AC29" s="183" t="str">
        <f>Repasse</f>
        <v/>
      </c>
      <c r="AD29" s="182" t="str">
        <f>Contrapartida</f>
        <v/>
      </c>
      <c r="AE29" s="181"/>
      <c r="AF29" s="183" t="str">
        <f>Repasse</f>
        <v/>
      </c>
      <c r="AG29" s="182" t="str">
        <f>Contrapartida</f>
        <v/>
      </c>
      <c r="AH29" s="181"/>
      <c r="AI29" s="183" t="str">
        <f>Repasse</f>
        <v/>
      </c>
      <c r="AJ29" s="182" t="str">
        <f>Contrapartida</f>
        <v/>
      </c>
      <c r="AK29" s="181"/>
      <c r="AL29" s="183" t="str">
        <f>Repasse</f>
        <v/>
      </c>
      <c r="AM29" s="182" t="str">
        <f>Contrapartida</f>
        <v/>
      </c>
      <c r="AN29" s="181"/>
      <c r="AO29" s="183" t="str">
        <f>Repasse</f>
        <v/>
      </c>
      <c r="AP29" s="182" t="str">
        <f>Contrapartida</f>
        <v/>
      </c>
      <c r="AQ29" s="181"/>
      <c r="AR29" s="183" t="str">
        <f>Repasse</f>
        <v/>
      </c>
      <c r="AS29" s="182" t="str">
        <f>Contrapartida</f>
        <v/>
      </c>
      <c r="AT29" s="181"/>
      <c r="AU29" s="183" t="str">
        <f>Repasse</f>
        <v/>
      </c>
      <c r="AV29" s="182" t="str">
        <f>Contrapartida</f>
        <v/>
      </c>
      <c r="AW29" s="181"/>
      <c r="AX29" s="183" t="str">
        <f>Repasse</f>
        <v/>
      </c>
      <c r="AY29" s="182" t="str">
        <f>Contrapartida</f>
        <v/>
      </c>
      <c r="AZ29" s="181"/>
      <c r="BA29" s="183" t="str">
        <f>Repasse</f>
        <v/>
      </c>
      <c r="BB29" s="182" t="str">
        <f>Contrapartida</f>
        <v/>
      </c>
      <c r="BC29" s="181"/>
      <c r="BD29" s="183" t="str">
        <f>Repasse</f>
        <v/>
      </c>
      <c r="BE29" s="182" t="str">
        <f>Contrapartida</f>
        <v/>
      </c>
      <c r="BF29" s="181"/>
      <c r="BG29" s="183" t="str">
        <f>Repasse</f>
        <v/>
      </c>
      <c r="BH29" s="182" t="str">
        <f>Contrapartida</f>
        <v/>
      </c>
      <c r="BI29" s="181"/>
      <c r="BJ29" s="183" t="str">
        <f>Repasse</f>
        <v/>
      </c>
      <c r="BK29" s="182" t="str">
        <f>Contrapartida</f>
        <v/>
      </c>
      <c r="BL29" s="181"/>
      <c r="BM29" s="183" t="str">
        <f>Repasse</f>
        <v/>
      </c>
      <c r="BN29" s="182" t="str">
        <f>Contrapartida</f>
        <v/>
      </c>
      <c r="BO29" s="181"/>
      <c r="BP29" s="183" t="str">
        <f>Repasse</f>
        <v/>
      </c>
      <c r="BQ29" s="182" t="str">
        <f>Contrapartida</f>
        <v/>
      </c>
      <c r="BR29" s="181"/>
      <c r="BS29" s="183" t="str">
        <f>Repasse</f>
        <v/>
      </c>
      <c r="BT29" s="182" t="str">
        <f>Contrapartida</f>
        <v/>
      </c>
      <c r="BU29" s="181"/>
      <c r="BV29" s="183" t="str">
        <f>Repasse</f>
        <v/>
      </c>
      <c r="BW29" s="182" t="str">
        <f>Contrapartida</f>
        <v/>
      </c>
      <c r="BX29" s="181"/>
      <c r="BY29" s="183" t="str">
        <f>Repasse</f>
        <v/>
      </c>
      <c r="BZ29" s="182" t="str">
        <f>Contrapartida</f>
        <v/>
      </c>
      <c r="CA29" s="181"/>
      <c r="CB29" s="183" t="str">
        <f>Repasse</f>
        <v/>
      </c>
      <c r="CC29" s="182" t="str">
        <f>Contrapartida</f>
        <v/>
      </c>
      <c r="CD29" s="181"/>
      <c r="CE29" s="183" t="str">
        <f>Repasse</f>
        <v/>
      </c>
      <c r="CF29" s="182" t="str">
        <f>Contrapartida</f>
        <v/>
      </c>
      <c r="CG29" s="181"/>
      <c r="CH29" s="183" t="str">
        <f>Repasse</f>
        <v/>
      </c>
      <c r="CI29" s="182" t="str">
        <f>Contrapartida</f>
        <v/>
      </c>
      <c r="CJ29" s="181"/>
      <c r="CK29" s="183" t="str">
        <f>Repasse</f>
        <v/>
      </c>
      <c r="CL29" s="182" t="str">
        <f>Contrapartida</f>
        <v/>
      </c>
      <c r="CM29" s="181"/>
      <c r="CN29" s="183" t="str">
        <f>Repasse</f>
        <v/>
      </c>
      <c r="CO29" s="182" t="str">
        <f>Contrapartida</f>
        <v/>
      </c>
      <c r="CP29" s="181"/>
      <c r="CQ29" s="183" t="str">
        <f>Repasse</f>
        <v/>
      </c>
      <c r="CR29" s="182" t="str">
        <f>Contrapartida</f>
        <v/>
      </c>
      <c r="CS29" s="181"/>
      <c r="CT29" s="183" t="str">
        <f>Repasse</f>
        <v/>
      </c>
      <c r="CU29" s="182" t="str">
        <f>Contrapartida</f>
        <v/>
      </c>
      <c r="CV29" s="181"/>
      <c r="CW29" s="183" t="str">
        <f>Repasse</f>
        <v/>
      </c>
      <c r="CX29" s="182" t="str">
        <f>Contrapartida</f>
        <v/>
      </c>
      <c r="CY29" s="181"/>
      <c r="CZ29" s="183" t="str">
        <f>Repasse</f>
        <v/>
      </c>
      <c r="DA29" s="182" t="str">
        <f>Contrapartida</f>
        <v/>
      </c>
      <c r="DB29" s="181"/>
      <c r="DC29" s="183" t="str">
        <f>Repasse</f>
        <v/>
      </c>
      <c r="DD29" s="182" t="str">
        <f>Contrapartida</f>
        <v/>
      </c>
      <c r="DE29" s="181"/>
      <c r="DF29" s="183" t="str">
        <f>Repasse</f>
        <v/>
      </c>
      <c r="DG29" s="182" t="str">
        <f>Contrapartida</f>
        <v/>
      </c>
      <c r="DH29" s="181"/>
      <c r="DI29" s="183" t="str">
        <f>Repasse</f>
        <v/>
      </c>
      <c r="DJ29" s="182" t="str">
        <f>Contrapartida</f>
        <v/>
      </c>
      <c r="DK29" s="181"/>
      <c r="DL29" s="183" t="str">
        <f>Repasse</f>
        <v/>
      </c>
      <c r="DM29" s="182" t="str">
        <f>Contrapartida</f>
        <v/>
      </c>
      <c r="DN29" s="181"/>
      <c r="DO29" s="183" t="str">
        <f>Repasse</f>
        <v/>
      </c>
      <c r="DP29" s="182" t="str">
        <f>Contrapartida</f>
        <v/>
      </c>
      <c r="DQ29" s="181"/>
      <c r="DR29" s="183" t="str">
        <f>Repasse</f>
        <v/>
      </c>
      <c r="DS29" s="182" t="str">
        <f>Contrapartida</f>
        <v/>
      </c>
      <c r="DT29" s="181"/>
      <c r="DU29" s="183" t="str">
        <f>Repasse</f>
        <v/>
      </c>
      <c r="DV29" s="182" t="str">
        <f>Contrapartida</f>
        <v/>
      </c>
      <c r="DW29" s="181"/>
      <c r="DX29" s="183" t="str">
        <f>Repasse</f>
        <v/>
      </c>
      <c r="DY29" s="182" t="str">
        <f>Contrapartida</f>
        <v/>
      </c>
      <c r="DZ29" s="181"/>
      <c r="EA29" s="183" t="str">
        <f>Repasse</f>
        <v/>
      </c>
      <c r="EB29" s="182" t="str">
        <f>Contrapartida</f>
        <v/>
      </c>
      <c r="EC29" s="181"/>
      <c r="ED29" s="183" t="str">
        <f>Repasse</f>
        <v/>
      </c>
      <c r="EE29" s="182" t="str">
        <f>Contrapartida</f>
        <v/>
      </c>
      <c r="EF29" s="181"/>
      <c r="EG29" s="183" t="str">
        <f>Repasse</f>
        <v/>
      </c>
      <c r="EH29" s="182" t="str">
        <f>Contrapartida</f>
        <v/>
      </c>
      <c r="EI29" s="181"/>
      <c r="EJ29" s="183" t="str">
        <f>Repasse</f>
        <v/>
      </c>
      <c r="EK29" s="182" t="str">
        <f>Contrapartida</f>
        <v/>
      </c>
      <c r="EL29" s="181"/>
      <c r="EM29" s="183" t="str">
        <f>Repasse</f>
        <v/>
      </c>
      <c r="EN29" s="182" t="str">
        <f>Contrapartida</f>
        <v/>
      </c>
      <c r="EO29" s="181"/>
      <c r="EP29" s="183" t="str">
        <f>Repasse</f>
        <v/>
      </c>
      <c r="EQ29" s="182" t="str">
        <f>Contrapartida</f>
        <v/>
      </c>
      <c r="ER29" s="181"/>
      <c r="ES29" s="183" t="str">
        <f>Repasse</f>
        <v/>
      </c>
      <c r="ET29" s="182" t="str">
        <f>Contrapartida</f>
        <v/>
      </c>
      <c r="EU29" s="181"/>
      <c r="EV29" s="183" t="str">
        <f>Repasse</f>
        <v/>
      </c>
      <c r="EW29" s="182" t="str">
        <f>Contrapartida</f>
        <v/>
      </c>
      <c r="EX29" s="181"/>
      <c r="EY29" s="183" t="str">
        <f>Repasse</f>
        <v/>
      </c>
      <c r="EZ29" s="182" t="str">
        <f>Contrapartida</f>
        <v/>
      </c>
      <c r="FA29" s="181"/>
      <c r="FB29" s="183" t="str">
        <f>Repasse</f>
        <v/>
      </c>
      <c r="FC29" s="182" t="str">
        <f>Contrapartida</f>
        <v/>
      </c>
      <c r="FD29" s="181"/>
      <c r="FE29" s="183" t="str">
        <f>Repasse</f>
        <v/>
      </c>
      <c r="FF29" s="182" t="str">
        <f>Contrapartida</f>
        <v/>
      </c>
      <c r="FG29" s="181"/>
      <c r="FH29" s="183" t="str">
        <f>Repasse</f>
        <v/>
      </c>
      <c r="FI29" s="182" t="str">
        <f>Contrapartida</f>
        <v/>
      </c>
      <c r="FJ29" s="181"/>
      <c r="FK29" s="183" t="str">
        <f>Repasse</f>
        <v/>
      </c>
      <c r="FL29" s="182" t="str">
        <f>Contrapartida</f>
        <v/>
      </c>
      <c r="FM29" s="181"/>
      <c r="FN29" s="183" t="str">
        <f>Repasse</f>
        <v/>
      </c>
      <c r="FO29" s="182" t="str">
        <f>Contrapartida</f>
        <v/>
      </c>
      <c r="FP29" s="181"/>
      <c r="FQ29" s="183" t="str">
        <f>Repasse</f>
        <v/>
      </c>
      <c r="FR29" s="182" t="str">
        <f>Contrapartida</f>
        <v/>
      </c>
      <c r="FS29" s="181"/>
      <c r="FT29" s="183" t="str">
        <f>Repasse</f>
        <v/>
      </c>
      <c r="FU29" s="182" t="str">
        <f>Contrapartida</f>
        <v/>
      </c>
      <c r="FV29" s="181"/>
      <c r="FW29" s="183" t="str">
        <f>Repasse</f>
        <v/>
      </c>
      <c r="FX29" s="182" t="str">
        <f>Contrapartida</f>
        <v/>
      </c>
      <c r="FY29" s="181"/>
      <c r="FZ29" s="183" t="str">
        <f>Repasse</f>
        <v/>
      </c>
      <c r="GA29" s="182" t="str">
        <f>Contrapartida</f>
        <v/>
      </c>
      <c r="GB29" s="181"/>
      <c r="GC29" s="183" t="str">
        <f>Repasse</f>
        <v/>
      </c>
      <c r="GD29" s="182" t="str">
        <f>Contrapartida</f>
        <v/>
      </c>
      <c r="GE29" s="181"/>
      <c r="GF29" s="183" t="str">
        <f>Repasse</f>
        <v/>
      </c>
      <c r="GG29" s="182" t="str">
        <f>Contrapartida</f>
        <v/>
      </c>
      <c r="GH29" s="181"/>
      <c r="GI29" s="183" t="str">
        <f>Repasse</f>
        <v/>
      </c>
      <c r="GJ29" s="182" t="str">
        <f>Contrapartida</f>
        <v/>
      </c>
      <c r="GK29" s="181"/>
      <c r="GL29" s="183" t="str">
        <f>Repasse</f>
        <v/>
      </c>
      <c r="GM29" s="182" t="str">
        <f>Contrapartida</f>
        <v/>
      </c>
      <c r="GN29" s="181"/>
      <c r="GO29" s="183" t="str">
        <f>Repasse</f>
        <v/>
      </c>
      <c r="GP29" s="182" t="str">
        <f>Contrapartida</f>
        <v/>
      </c>
      <c r="GQ29" s="181"/>
      <c r="GR29" s="183" t="str">
        <f>Repasse</f>
        <v/>
      </c>
      <c r="GS29" s="182" t="str">
        <f>Contrapartida</f>
        <v/>
      </c>
      <c r="GT29" s="181"/>
      <c r="GU29" s="183" t="str">
        <f>Repasse</f>
        <v/>
      </c>
      <c r="GV29" s="182" t="str">
        <f>Contrapartida</f>
        <v/>
      </c>
      <c r="GW29" s="181"/>
      <c r="GX29" s="183" t="str">
        <f>Repasse</f>
        <v/>
      </c>
      <c r="GY29" s="182" t="str">
        <f>Contrapartida</f>
        <v/>
      </c>
      <c r="GZ29" s="181"/>
      <c r="HA29" s="183" t="str">
        <f>Repasse</f>
        <v/>
      </c>
      <c r="HB29" s="182" t="str">
        <f>Contrapartida</f>
        <v/>
      </c>
      <c r="HC29" s="181"/>
      <c r="HD29" s="183" t="str">
        <f>Repasse</f>
        <v/>
      </c>
      <c r="HE29" s="182" t="str">
        <f>Contrapartida</f>
        <v/>
      </c>
      <c r="HF29" s="181"/>
      <c r="HG29" s="183" t="str">
        <f>Repasse</f>
        <v/>
      </c>
      <c r="HH29" s="182" t="str">
        <f>Contrapartida</f>
        <v/>
      </c>
      <c r="HI29" s="181"/>
      <c r="HJ29" s="183" t="str">
        <f>Repasse</f>
        <v/>
      </c>
      <c r="HK29" s="182" t="str">
        <f>Contrapartida</f>
        <v/>
      </c>
      <c r="HL29" s="181"/>
      <c r="HM29" s="183" t="str">
        <f>Repasse</f>
        <v/>
      </c>
      <c r="HN29" s="182" t="str">
        <f>Contrapartida</f>
        <v/>
      </c>
      <c r="HO29" s="181"/>
      <c r="HP29" s="183" t="str">
        <f>Repasse</f>
        <v/>
      </c>
      <c r="HQ29" s="182" t="str">
        <f>Contrapartida</f>
        <v/>
      </c>
      <c r="HR29" s="181"/>
      <c r="HS29" s="183" t="str">
        <f>Repasse</f>
        <v/>
      </c>
      <c r="HT29" s="182" t="str">
        <f>Contrapartida</f>
        <v/>
      </c>
      <c r="HU29" s="181"/>
      <c r="HV29" s="183" t="str">
        <f>Repasse</f>
        <v/>
      </c>
      <c r="HW29" s="182" t="str">
        <f>Contrapartida</f>
        <v/>
      </c>
      <c r="HX29" s="181"/>
      <c r="HY29" s="183" t="str">
        <f>Repasse</f>
        <v/>
      </c>
      <c r="HZ29" s="182" t="str">
        <f>Contrapartida</f>
        <v/>
      </c>
      <c r="IA29" s="181"/>
      <c r="IB29" s="183" t="str">
        <f>Repasse</f>
        <v/>
      </c>
      <c r="IC29" s="182" t="str">
        <f>Contrapartida</f>
        <v/>
      </c>
      <c r="ID29" s="181"/>
      <c r="IE29" s="183" t="str">
        <f>Repasse</f>
        <v/>
      </c>
      <c r="IF29" s="182" t="str">
        <f>Contrapartida</f>
        <v/>
      </c>
      <c r="IG29" s="181"/>
      <c r="IH29" s="183" t="str">
        <f>Repasse</f>
        <v/>
      </c>
      <c r="II29" s="182" t="str">
        <f>Contrapartida</f>
        <v/>
      </c>
      <c r="IJ29" s="181"/>
      <c r="IK29" s="183" t="str">
        <f>Repasse</f>
        <v/>
      </c>
      <c r="IL29" s="182" t="str">
        <f>Contrapartida</f>
        <v/>
      </c>
      <c r="IM29" s="181"/>
      <c r="IN29" s="183" t="str">
        <f>Repasse</f>
        <v/>
      </c>
      <c r="IO29" s="182" t="str">
        <f>Contrapartida</f>
        <v/>
      </c>
      <c r="IP29" s="181"/>
      <c r="IQ29" s="183" t="str">
        <f>Repasse</f>
        <v/>
      </c>
      <c r="IR29" s="182" t="str">
        <f>Contrapartida</f>
        <v/>
      </c>
      <c r="IS29" s="181"/>
      <c r="IT29" s="183" t="str">
        <f>Repasse</f>
        <v/>
      </c>
      <c r="IU29" s="182" t="str">
        <f>Contrapartida</f>
        <v/>
      </c>
      <c r="IV29" s="181"/>
    </row>
    <row r="30" spans="1:256" s="180" customFormat="1" ht="9.9499999999999993" customHeight="1" x14ac:dyDescent="0.2">
      <c r="A30" s="179">
        <f>QCI!$B30</f>
        <v>0</v>
      </c>
      <c r="B30" s="178">
        <f>QCI!$M30</f>
        <v>0</v>
      </c>
      <c r="C30" s="177" t="str">
        <f t="shared" si="0"/>
        <v/>
      </c>
      <c r="D30" s="176">
        <f t="shared" si="1"/>
        <v>0</v>
      </c>
      <c r="E30" s="184" t="str">
        <f>Repasse</f>
        <v/>
      </c>
      <c r="F30" s="182" t="str">
        <f>Contrapartida</f>
        <v/>
      </c>
      <c r="G30" s="175"/>
      <c r="H30" s="184" t="str">
        <f>Repasse</f>
        <v/>
      </c>
      <c r="I30" s="182" t="str">
        <f>Contrapartida</f>
        <v/>
      </c>
      <c r="J30" s="181"/>
      <c r="K30" s="183" t="str">
        <f>Repasse</f>
        <v/>
      </c>
      <c r="L30" s="182" t="str">
        <f>Contrapartida</f>
        <v/>
      </c>
      <c r="M30" s="181"/>
      <c r="N30" s="183" t="str">
        <f>Repasse</f>
        <v/>
      </c>
      <c r="O30" s="182" t="str">
        <f>Contrapartida</f>
        <v/>
      </c>
      <c r="P30" s="181"/>
      <c r="Q30" s="183" t="str">
        <f>Repasse</f>
        <v/>
      </c>
      <c r="R30" s="182" t="str">
        <f>Contrapartida</f>
        <v/>
      </c>
      <c r="S30" s="181"/>
      <c r="T30" s="183" t="str">
        <f>Repasse</f>
        <v/>
      </c>
      <c r="U30" s="182" t="str">
        <f>Contrapartida</f>
        <v/>
      </c>
      <c r="V30" s="181"/>
      <c r="W30" s="183" t="str">
        <f>Repasse</f>
        <v/>
      </c>
      <c r="X30" s="182" t="str">
        <f>Contrapartida</f>
        <v/>
      </c>
      <c r="Y30" s="181"/>
      <c r="Z30" s="183" t="str">
        <f>Repasse</f>
        <v/>
      </c>
      <c r="AA30" s="182" t="str">
        <f>Contrapartida</f>
        <v/>
      </c>
      <c r="AB30" s="181"/>
      <c r="AC30" s="183" t="str">
        <f>Repasse</f>
        <v/>
      </c>
      <c r="AD30" s="182" t="str">
        <f>Contrapartida</f>
        <v/>
      </c>
      <c r="AE30" s="181"/>
      <c r="AF30" s="183" t="str">
        <f>Repasse</f>
        <v/>
      </c>
      <c r="AG30" s="182" t="str">
        <f>Contrapartida</f>
        <v/>
      </c>
      <c r="AH30" s="181"/>
      <c r="AI30" s="183" t="str">
        <f>Repasse</f>
        <v/>
      </c>
      <c r="AJ30" s="182" t="str">
        <f>Contrapartida</f>
        <v/>
      </c>
      <c r="AK30" s="181"/>
      <c r="AL30" s="183" t="str">
        <f>Repasse</f>
        <v/>
      </c>
      <c r="AM30" s="182" t="str">
        <f>Contrapartida</f>
        <v/>
      </c>
      <c r="AN30" s="181"/>
      <c r="AO30" s="183" t="str">
        <f>Repasse</f>
        <v/>
      </c>
      <c r="AP30" s="182" t="str">
        <f>Contrapartida</f>
        <v/>
      </c>
      <c r="AQ30" s="181"/>
      <c r="AR30" s="183" t="str">
        <f>Repasse</f>
        <v/>
      </c>
      <c r="AS30" s="182" t="str">
        <f>Contrapartida</f>
        <v/>
      </c>
      <c r="AT30" s="181"/>
      <c r="AU30" s="183" t="str">
        <f>Repasse</f>
        <v/>
      </c>
      <c r="AV30" s="182" t="str">
        <f>Contrapartida</f>
        <v/>
      </c>
      <c r="AW30" s="181"/>
      <c r="AX30" s="183" t="str">
        <f>Repasse</f>
        <v/>
      </c>
      <c r="AY30" s="182" t="str">
        <f>Contrapartida</f>
        <v/>
      </c>
      <c r="AZ30" s="181"/>
      <c r="BA30" s="183" t="str">
        <f>Repasse</f>
        <v/>
      </c>
      <c r="BB30" s="182" t="str">
        <f>Contrapartida</f>
        <v/>
      </c>
      <c r="BC30" s="181"/>
      <c r="BD30" s="183" t="str">
        <f>Repasse</f>
        <v/>
      </c>
      <c r="BE30" s="182" t="str">
        <f>Contrapartida</f>
        <v/>
      </c>
      <c r="BF30" s="181"/>
      <c r="BG30" s="183" t="str">
        <f>Repasse</f>
        <v/>
      </c>
      <c r="BH30" s="182" t="str">
        <f>Contrapartida</f>
        <v/>
      </c>
      <c r="BI30" s="181"/>
      <c r="BJ30" s="183" t="str">
        <f>Repasse</f>
        <v/>
      </c>
      <c r="BK30" s="182" t="str">
        <f>Contrapartida</f>
        <v/>
      </c>
      <c r="BL30" s="181"/>
      <c r="BM30" s="183" t="str">
        <f>Repasse</f>
        <v/>
      </c>
      <c r="BN30" s="182" t="str">
        <f>Contrapartida</f>
        <v/>
      </c>
      <c r="BO30" s="181"/>
      <c r="BP30" s="183" t="str">
        <f>Repasse</f>
        <v/>
      </c>
      <c r="BQ30" s="182" t="str">
        <f>Contrapartida</f>
        <v/>
      </c>
      <c r="BR30" s="181"/>
      <c r="BS30" s="183" t="str">
        <f>Repasse</f>
        <v/>
      </c>
      <c r="BT30" s="182" t="str">
        <f>Contrapartida</f>
        <v/>
      </c>
      <c r="BU30" s="181"/>
      <c r="BV30" s="183" t="str">
        <f>Repasse</f>
        <v/>
      </c>
      <c r="BW30" s="182" t="str">
        <f>Contrapartida</f>
        <v/>
      </c>
      <c r="BX30" s="181"/>
      <c r="BY30" s="183" t="str">
        <f>Repasse</f>
        <v/>
      </c>
      <c r="BZ30" s="182" t="str">
        <f>Contrapartida</f>
        <v/>
      </c>
      <c r="CA30" s="181"/>
      <c r="CB30" s="183" t="str">
        <f>Repasse</f>
        <v/>
      </c>
      <c r="CC30" s="182" t="str">
        <f>Contrapartida</f>
        <v/>
      </c>
      <c r="CD30" s="181"/>
      <c r="CE30" s="183" t="str">
        <f>Repasse</f>
        <v/>
      </c>
      <c r="CF30" s="182" t="str">
        <f>Contrapartida</f>
        <v/>
      </c>
      <c r="CG30" s="181"/>
      <c r="CH30" s="183" t="str">
        <f>Repasse</f>
        <v/>
      </c>
      <c r="CI30" s="182" t="str">
        <f>Contrapartida</f>
        <v/>
      </c>
      <c r="CJ30" s="181"/>
      <c r="CK30" s="183" t="str">
        <f>Repasse</f>
        <v/>
      </c>
      <c r="CL30" s="182" t="str">
        <f>Contrapartida</f>
        <v/>
      </c>
      <c r="CM30" s="181"/>
      <c r="CN30" s="183" t="str">
        <f>Repasse</f>
        <v/>
      </c>
      <c r="CO30" s="182" t="str">
        <f>Contrapartida</f>
        <v/>
      </c>
      <c r="CP30" s="181"/>
      <c r="CQ30" s="183" t="str">
        <f>Repasse</f>
        <v/>
      </c>
      <c r="CR30" s="182" t="str">
        <f>Contrapartida</f>
        <v/>
      </c>
      <c r="CS30" s="181"/>
      <c r="CT30" s="183" t="str">
        <f>Repasse</f>
        <v/>
      </c>
      <c r="CU30" s="182" t="str">
        <f>Contrapartida</f>
        <v/>
      </c>
      <c r="CV30" s="181"/>
      <c r="CW30" s="183" t="str">
        <f>Repasse</f>
        <v/>
      </c>
      <c r="CX30" s="182" t="str">
        <f>Contrapartida</f>
        <v/>
      </c>
      <c r="CY30" s="181"/>
      <c r="CZ30" s="183" t="str">
        <f>Repasse</f>
        <v/>
      </c>
      <c r="DA30" s="182" t="str">
        <f>Contrapartida</f>
        <v/>
      </c>
      <c r="DB30" s="181"/>
      <c r="DC30" s="183" t="str">
        <f>Repasse</f>
        <v/>
      </c>
      <c r="DD30" s="182" t="str">
        <f>Contrapartida</f>
        <v/>
      </c>
      <c r="DE30" s="181"/>
      <c r="DF30" s="183" t="str">
        <f>Repasse</f>
        <v/>
      </c>
      <c r="DG30" s="182" t="str">
        <f>Contrapartida</f>
        <v/>
      </c>
      <c r="DH30" s="181"/>
      <c r="DI30" s="183" t="str">
        <f>Repasse</f>
        <v/>
      </c>
      <c r="DJ30" s="182" t="str">
        <f>Contrapartida</f>
        <v/>
      </c>
      <c r="DK30" s="181"/>
      <c r="DL30" s="183" t="str">
        <f>Repasse</f>
        <v/>
      </c>
      <c r="DM30" s="182" t="str">
        <f>Contrapartida</f>
        <v/>
      </c>
      <c r="DN30" s="181"/>
      <c r="DO30" s="183" t="str">
        <f>Repasse</f>
        <v/>
      </c>
      <c r="DP30" s="182" t="str">
        <f>Contrapartida</f>
        <v/>
      </c>
      <c r="DQ30" s="181"/>
      <c r="DR30" s="183" t="str">
        <f>Repasse</f>
        <v/>
      </c>
      <c r="DS30" s="182" t="str">
        <f>Contrapartida</f>
        <v/>
      </c>
      <c r="DT30" s="181"/>
      <c r="DU30" s="183" t="str">
        <f>Repasse</f>
        <v/>
      </c>
      <c r="DV30" s="182" t="str">
        <f>Contrapartida</f>
        <v/>
      </c>
      <c r="DW30" s="181"/>
      <c r="DX30" s="183" t="str">
        <f>Repasse</f>
        <v/>
      </c>
      <c r="DY30" s="182" t="str">
        <f>Contrapartida</f>
        <v/>
      </c>
      <c r="DZ30" s="181"/>
      <c r="EA30" s="183" t="str">
        <f>Repasse</f>
        <v/>
      </c>
      <c r="EB30" s="182" t="str">
        <f>Contrapartida</f>
        <v/>
      </c>
      <c r="EC30" s="181"/>
      <c r="ED30" s="183" t="str">
        <f>Repasse</f>
        <v/>
      </c>
      <c r="EE30" s="182" t="str">
        <f>Contrapartida</f>
        <v/>
      </c>
      <c r="EF30" s="181"/>
      <c r="EG30" s="183" t="str">
        <f>Repasse</f>
        <v/>
      </c>
      <c r="EH30" s="182" t="str">
        <f>Contrapartida</f>
        <v/>
      </c>
      <c r="EI30" s="181"/>
      <c r="EJ30" s="183" t="str">
        <f>Repasse</f>
        <v/>
      </c>
      <c r="EK30" s="182" t="str">
        <f>Contrapartida</f>
        <v/>
      </c>
      <c r="EL30" s="181"/>
      <c r="EM30" s="183" t="str">
        <f>Repasse</f>
        <v/>
      </c>
      <c r="EN30" s="182" t="str">
        <f>Contrapartida</f>
        <v/>
      </c>
      <c r="EO30" s="181"/>
      <c r="EP30" s="183" t="str">
        <f>Repasse</f>
        <v/>
      </c>
      <c r="EQ30" s="182" t="str">
        <f>Contrapartida</f>
        <v/>
      </c>
      <c r="ER30" s="181"/>
      <c r="ES30" s="183" t="str">
        <f>Repasse</f>
        <v/>
      </c>
      <c r="ET30" s="182" t="str">
        <f>Contrapartida</f>
        <v/>
      </c>
      <c r="EU30" s="181"/>
      <c r="EV30" s="183" t="str">
        <f>Repasse</f>
        <v/>
      </c>
      <c r="EW30" s="182" t="str">
        <f>Contrapartida</f>
        <v/>
      </c>
      <c r="EX30" s="181"/>
      <c r="EY30" s="183" t="str">
        <f>Repasse</f>
        <v/>
      </c>
      <c r="EZ30" s="182" t="str">
        <f>Contrapartida</f>
        <v/>
      </c>
      <c r="FA30" s="181"/>
      <c r="FB30" s="183" t="str">
        <f>Repasse</f>
        <v/>
      </c>
      <c r="FC30" s="182" t="str">
        <f>Contrapartida</f>
        <v/>
      </c>
      <c r="FD30" s="181"/>
      <c r="FE30" s="183" t="str">
        <f>Repasse</f>
        <v/>
      </c>
      <c r="FF30" s="182" t="str">
        <f>Contrapartida</f>
        <v/>
      </c>
      <c r="FG30" s="181"/>
      <c r="FH30" s="183" t="str">
        <f>Repasse</f>
        <v/>
      </c>
      <c r="FI30" s="182" t="str">
        <f>Contrapartida</f>
        <v/>
      </c>
      <c r="FJ30" s="181"/>
      <c r="FK30" s="183" t="str">
        <f>Repasse</f>
        <v/>
      </c>
      <c r="FL30" s="182" t="str">
        <f>Contrapartida</f>
        <v/>
      </c>
      <c r="FM30" s="181"/>
      <c r="FN30" s="183" t="str">
        <f>Repasse</f>
        <v/>
      </c>
      <c r="FO30" s="182" t="str">
        <f>Contrapartida</f>
        <v/>
      </c>
      <c r="FP30" s="181"/>
      <c r="FQ30" s="183" t="str">
        <f>Repasse</f>
        <v/>
      </c>
      <c r="FR30" s="182" t="str">
        <f>Contrapartida</f>
        <v/>
      </c>
      <c r="FS30" s="181"/>
      <c r="FT30" s="183" t="str">
        <f>Repasse</f>
        <v/>
      </c>
      <c r="FU30" s="182" t="str">
        <f>Contrapartida</f>
        <v/>
      </c>
      <c r="FV30" s="181"/>
      <c r="FW30" s="183" t="str">
        <f>Repasse</f>
        <v/>
      </c>
      <c r="FX30" s="182" t="str">
        <f>Contrapartida</f>
        <v/>
      </c>
      <c r="FY30" s="181"/>
      <c r="FZ30" s="183" t="str">
        <f>Repasse</f>
        <v/>
      </c>
      <c r="GA30" s="182" t="str">
        <f>Contrapartida</f>
        <v/>
      </c>
      <c r="GB30" s="181"/>
      <c r="GC30" s="183" t="str">
        <f>Repasse</f>
        <v/>
      </c>
      <c r="GD30" s="182" t="str">
        <f>Contrapartida</f>
        <v/>
      </c>
      <c r="GE30" s="181"/>
      <c r="GF30" s="183" t="str">
        <f>Repasse</f>
        <v/>
      </c>
      <c r="GG30" s="182" t="str">
        <f>Contrapartida</f>
        <v/>
      </c>
      <c r="GH30" s="181"/>
      <c r="GI30" s="183" t="str">
        <f>Repasse</f>
        <v/>
      </c>
      <c r="GJ30" s="182" t="str">
        <f>Contrapartida</f>
        <v/>
      </c>
      <c r="GK30" s="181"/>
      <c r="GL30" s="183" t="str">
        <f>Repasse</f>
        <v/>
      </c>
      <c r="GM30" s="182" t="str">
        <f>Contrapartida</f>
        <v/>
      </c>
      <c r="GN30" s="181"/>
      <c r="GO30" s="183" t="str">
        <f>Repasse</f>
        <v/>
      </c>
      <c r="GP30" s="182" t="str">
        <f>Contrapartida</f>
        <v/>
      </c>
      <c r="GQ30" s="181"/>
      <c r="GR30" s="183" t="str">
        <f>Repasse</f>
        <v/>
      </c>
      <c r="GS30" s="182" t="str">
        <f>Contrapartida</f>
        <v/>
      </c>
      <c r="GT30" s="181"/>
      <c r="GU30" s="183" t="str">
        <f>Repasse</f>
        <v/>
      </c>
      <c r="GV30" s="182" t="str">
        <f>Contrapartida</f>
        <v/>
      </c>
      <c r="GW30" s="181"/>
      <c r="GX30" s="183" t="str">
        <f>Repasse</f>
        <v/>
      </c>
      <c r="GY30" s="182" t="str">
        <f>Contrapartida</f>
        <v/>
      </c>
      <c r="GZ30" s="181"/>
      <c r="HA30" s="183" t="str">
        <f>Repasse</f>
        <v/>
      </c>
      <c r="HB30" s="182" t="str">
        <f>Contrapartida</f>
        <v/>
      </c>
      <c r="HC30" s="181"/>
      <c r="HD30" s="183" t="str">
        <f>Repasse</f>
        <v/>
      </c>
      <c r="HE30" s="182" t="str">
        <f>Contrapartida</f>
        <v/>
      </c>
      <c r="HF30" s="181"/>
      <c r="HG30" s="183" t="str">
        <f>Repasse</f>
        <v/>
      </c>
      <c r="HH30" s="182" t="str">
        <f>Contrapartida</f>
        <v/>
      </c>
      <c r="HI30" s="181"/>
      <c r="HJ30" s="183" t="str">
        <f>Repasse</f>
        <v/>
      </c>
      <c r="HK30" s="182" t="str">
        <f>Contrapartida</f>
        <v/>
      </c>
      <c r="HL30" s="181"/>
      <c r="HM30" s="183" t="str">
        <f>Repasse</f>
        <v/>
      </c>
      <c r="HN30" s="182" t="str">
        <f>Contrapartida</f>
        <v/>
      </c>
      <c r="HO30" s="181"/>
      <c r="HP30" s="183" t="str">
        <f>Repasse</f>
        <v/>
      </c>
      <c r="HQ30" s="182" t="str">
        <f>Contrapartida</f>
        <v/>
      </c>
      <c r="HR30" s="181"/>
      <c r="HS30" s="183" t="str">
        <f>Repasse</f>
        <v/>
      </c>
      <c r="HT30" s="182" t="str">
        <f>Contrapartida</f>
        <v/>
      </c>
      <c r="HU30" s="181"/>
      <c r="HV30" s="183" t="str">
        <f>Repasse</f>
        <v/>
      </c>
      <c r="HW30" s="182" t="str">
        <f>Contrapartida</f>
        <v/>
      </c>
      <c r="HX30" s="181"/>
      <c r="HY30" s="183" t="str">
        <f>Repasse</f>
        <v/>
      </c>
      <c r="HZ30" s="182" t="str">
        <f>Contrapartida</f>
        <v/>
      </c>
      <c r="IA30" s="181"/>
      <c r="IB30" s="183" t="str">
        <f>Repasse</f>
        <v/>
      </c>
      <c r="IC30" s="182" t="str">
        <f>Contrapartida</f>
        <v/>
      </c>
      <c r="ID30" s="181"/>
      <c r="IE30" s="183" t="str">
        <f>Repasse</f>
        <v/>
      </c>
      <c r="IF30" s="182" t="str">
        <f>Contrapartida</f>
        <v/>
      </c>
      <c r="IG30" s="181"/>
      <c r="IH30" s="183" t="str">
        <f>Repasse</f>
        <v/>
      </c>
      <c r="II30" s="182" t="str">
        <f>Contrapartida</f>
        <v/>
      </c>
      <c r="IJ30" s="181"/>
      <c r="IK30" s="183" t="str">
        <f>Repasse</f>
        <v/>
      </c>
      <c r="IL30" s="182" t="str">
        <f>Contrapartida</f>
        <v/>
      </c>
      <c r="IM30" s="181"/>
      <c r="IN30" s="183" t="str">
        <f>Repasse</f>
        <v/>
      </c>
      <c r="IO30" s="182" t="str">
        <f>Contrapartida</f>
        <v/>
      </c>
      <c r="IP30" s="181"/>
      <c r="IQ30" s="183" t="str">
        <f>Repasse</f>
        <v/>
      </c>
      <c r="IR30" s="182" t="str">
        <f>Contrapartida</f>
        <v/>
      </c>
      <c r="IS30" s="181"/>
      <c r="IT30" s="183" t="str">
        <f>Repasse</f>
        <v/>
      </c>
      <c r="IU30" s="182" t="str">
        <f>Contrapartida</f>
        <v/>
      </c>
      <c r="IV30" s="181"/>
    </row>
    <row r="31" spans="1:256" s="180" customFormat="1" ht="9.9499999999999993" customHeight="1" x14ac:dyDescent="0.2">
      <c r="A31" s="179">
        <f>QCI!$B31</f>
        <v>0</v>
      </c>
      <c r="B31" s="178">
        <f>QCI!$M31</f>
        <v>0</v>
      </c>
      <c r="C31" s="177" t="str">
        <f t="shared" si="0"/>
        <v/>
      </c>
      <c r="D31" s="176">
        <f t="shared" si="1"/>
        <v>0</v>
      </c>
      <c r="E31" s="184" t="str">
        <f>Repasse</f>
        <v/>
      </c>
      <c r="F31" s="182" t="str">
        <f>Contrapartida</f>
        <v/>
      </c>
      <c r="G31" s="175"/>
      <c r="H31" s="184" t="str">
        <f>Repasse</f>
        <v/>
      </c>
      <c r="I31" s="182" t="str">
        <f>Contrapartida</f>
        <v/>
      </c>
      <c r="J31" s="181"/>
      <c r="K31" s="183" t="str">
        <f>Repasse</f>
        <v/>
      </c>
      <c r="L31" s="182" t="str">
        <f>Contrapartida</f>
        <v/>
      </c>
      <c r="M31" s="181"/>
      <c r="N31" s="183" t="str">
        <f>Repasse</f>
        <v/>
      </c>
      <c r="O31" s="182" t="str">
        <f>Contrapartida</f>
        <v/>
      </c>
      <c r="P31" s="181"/>
      <c r="Q31" s="183" t="str">
        <f>Repasse</f>
        <v/>
      </c>
      <c r="R31" s="182" t="str">
        <f>Contrapartida</f>
        <v/>
      </c>
      <c r="S31" s="181"/>
      <c r="T31" s="183" t="str">
        <f>Repasse</f>
        <v/>
      </c>
      <c r="U31" s="182" t="str">
        <f>Contrapartida</f>
        <v/>
      </c>
      <c r="V31" s="181"/>
      <c r="W31" s="183" t="str">
        <f>Repasse</f>
        <v/>
      </c>
      <c r="X31" s="182" t="str">
        <f>Contrapartida</f>
        <v/>
      </c>
      <c r="Y31" s="181"/>
      <c r="Z31" s="183" t="str">
        <f>Repasse</f>
        <v/>
      </c>
      <c r="AA31" s="182" t="str">
        <f>Contrapartida</f>
        <v/>
      </c>
      <c r="AB31" s="181"/>
      <c r="AC31" s="183" t="str">
        <f>Repasse</f>
        <v/>
      </c>
      <c r="AD31" s="182" t="str">
        <f>Contrapartida</f>
        <v/>
      </c>
      <c r="AE31" s="181"/>
      <c r="AF31" s="183" t="str">
        <f>Repasse</f>
        <v/>
      </c>
      <c r="AG31" s="182" t="str">
        <f>Contrapartida</f>
        <v/>
      </c>
      <c r="AH31" s="181"/>
      <c r="AI31" s="183" t="str">
        <f>Repasse</f>
        <v/>
      </c>
      <c r="AJ31" s="182" t="str">
        <f>Contrapartida</f>
        <v/>
      </c>
      <c r="AK31" s="181"/>
      <c r="AL31" s="183" t="str">
        <f>Repasse</f>
        <v/>
      </c>
      <c r="AM31" s="182" t="str">
        <f>Contrapartida</f>
        <v/>
      </c>
      <c r="AN31" s="181"/>
      <c r="AO31" s="183" t="str">
        <f>Repasse</f>
        <v/>
      </c>
      <c r="AP31" s="182" t="str">
        <f>Contrapartida</f>
        <v/>
      </c>
      <c r="AQ31" s="181"/>
      <c r="AR31" s="183" t="str">
        <f>Repasse</f>
        <v/>
      </c>
      <c r="AS31" s="182" t="str">
        <f>Contrapartida</f>
        <v/>
      </c>
      <c r="AT31" s="181"/>
      <c r="AU31" s="183" t="str">
        <f>Repasse</f>
        <v/>
      </c>
      <c r="AV31" s="182" t="str">
        <f>Contrapartida</f>
        <v/>
      </c>
      <c r="AW31" s="181"/>
      <c r="AX31" s="183" t="str">
        <f>Repasse</f>
        <v/>
      </c>
      <c r="AY31" s="182" t="str">
        <f>Contrapartida</f>
        <v/>
      </c>
      <c r="AZ31" s="181"/>
      <c r="BA31" s="183" t="str">
        <f>Repasse</f>
        <v/>
      </c>
      <c r="BB31" s="182" t="str">
        <f>Contrapartida</f>
        <v/>
      </c>
      <c r="BC31" s="181"/>
      <c r="BD31" s="183" t="str">
        <f>Repasse</f>
        <v/>
      </c>
      <c r="BE31" s="182" t="str">
        <f>Contrapartida</f>
        <v/>
      </c>
      <c r="BF31" s="181"/>
      <c r="BG31" s="183" t="str">
        <f>Repasse</f>
        <v/>
      </c>
      <c r="BH31" s="182" t="str">
        <f>Contrapartida</f>
        <v/>
      </c>
      <c r="BI31" s="181"/>
      <c r="BJ31" s="183" t="str">
        <f>Repasse</f>
        <v/>
      </c>
      <c r="BK31" s="182" t="str">
        <f>Contrapartida</f>
        <v/>
      </c>
      <c r="BL31" s="181"/>
      <c r="BM31" s="183" t="str">
        <f>Repasse</f>
        <v/>
      </c>
      <c r="BN31" s="182" t="str">
        <f>Contrapartida</f>
        <v/>
      </c>
      <c r="BO31" s="181"/>
      <c r="BP31" s="183" t="str">
        <f>Repasse</f>
        <v/>
      </c>
      <c r="BQ31" s="182" t="str">
        <f>Contrapartida</f>
        <v/>
      </c>
      <c r="BR31" s="181"/>
      <c r="BS31" s="183" t="str">
        <f>Repasse</f>
        <v/>
      </c>
      <c r="BT31" s="182" t="str">
        <f>Contrapartida</f>
        <v/>
      </c>
      <c r="BU31" s="181"/>
      <c r="BV31" s="183" t="str">
        <f>Repasse</f>
        <v/>
      </c>
      <c r="BW31" s="182" t="str">
        <f>Contrapartida</f>
        <v/>
      </c>
      <c r="BX31" s="181"/>
      <c r="BY31" s="183" t="str">
        <f>Repasse</f>
        <v/>
      </c>
      <c r="BZ31" s="182" t="str">
        <f>Contrapartida</f>
        <v/>
      </c>
      <c r="CA31" s="181"/>
      <c r="CB31" s="183" t="str">
        <f>Repasse</f>
        <v/>
      </c>
      <c r="CC31" s="182" t="str">
        <f>Contrapartida</f>
        <v/>
      </c>
      <c r="CD31" s="181"/>
      <c r="CE31" s="183" t="str">
        <f>Repasse</f>
        <v/>
      </c>
      <c r="CF31" s="182" t="str">
        <f>Contrapartida</f>
        <v/>
      </c>
      <c r="CG31" s="181"/>
      <c r="CH31" s="183" t="str">
        <f>Repasse</f>
        <v/>
      </c>
      <c r="CI31" s="182" t="str">
        <f>Contrapartida</f>
        <v/>
      </c>
      <c r="CJ31" s="181"/>
      <c r="CK31" s="183" t="str">
        <f>Repasse</f>
        <v/>
      </c>
      <c r="CL31" s="182" t="str">
        <f>Contrapartida</f>
        <v/>
      </c>
      <c r="CM31" s="181"/>
      <c r="CN31" s="183" t="str">
        <f>Repasse</f>
        <v/>
      </c>
      <c r="CO31" s="182" t="str">
        <f>Contrapartida</f>
        <v/>
      </c>
      <c r="CP31" s="181"/>
      <c r="CQ31" s="183" t="str">
        <f>Repasse</f>
        <v/>
      </c>
      <c r="CR31" s="182" t="str">
        <f>Contrapartida</f>
        <v/>
      </c>
      <c r="CS31" s="181"/>
      <c r="CT31" s="183" t="str">
        <f>Repasse</f>
        <v/>
      </c>
      <c r="CU31" s="182" t="str">
        <f>Contrapartida</f>
        <v/>
      </c>
      <c r="CV31" s="181"/>
      <c r="CW31" s="183" t="str">
        <f>Repasse</f>
        <v/>
      </c>
      <c r="CX31" s="182" t="str">
        <f>Contrapartida</f>
        <v/>
      </c>
      <c r="CY31" s="181"/>
      <c r="CZ31" s="183" t="str">
        <f>Repasse</f>
        <v/>
      </c>
      <c r="DA31" s="182" t="str">
        <f>Contrapartida</f>
        <v/>
      </c>
      <c r="DB31" s="181"/>
      <c r="DC31" s="183" t="str">
        <f>Repasse</f>
        <v/>
      </c>
      <c r="DD31" s="182" t="str">
        <f>Contrapartida</f>
        <v/>
      </c>
      <c r="DE31" s="181"/>
      <c r="DF31" s="183" t="str">
        <f>Repasse</f>
        <v/>
      </c>
      <c r="DG31" s="182" t="str">
        <f>Contrapartida</f>
        <v/>
      </c>
      <c r="DH31" s="181"/>
      <c r="DI31" s="183" t="str">
        <f>Repasse</f>
        <v/>
      </c>
      <c r="DJ31" s="182" t="str">
        <f>Contrapartida</f>
        <v/>
      </c>
      <c r="DK31" s="181"/>
      <c r="DL31" s="183" t="str">
        <f>Repasse</f>
        <v/>
      </c>
      <c r="DM31" s="182" t="str">
        <f>Contrapartida</f>
        <v/>
      </c>
      <c r="DN31" s="181"/>
      <c r="DO31" s="183" t="str">
        <f>Repasse</f>
        <v/>
      </c>
      <c r="DP31" s="182" t="str">
        <f>Contrapartida</f>
        <v/>
      </c>
      <c r="DQ31" s="181"/>
      <c r="DR31" s="183" t="str">
        <f>Repasse</f>
        <v/>
      </c>
      <c r="DS31" s="182" t="str">
        <f>Contrapartida</f>
        <v/>
      </c>
      <c r="DT31" s="181"/>
      <c r="DU31" s="183" t="str">
        <f>Repasse</f>
        <v/>
      </c>
      <c r="DV31" s="182" t="str">
        <f>Contrapartida</f>
        <v/>
      </c>
      <c r="DW31" s="181"/>
      <c r="DX31" s="183" t="str">
        <f>Repasse</f>
        <v/>
      </c>
      <c r="DY31" s="182" t="str">
        <f>Contrapartida</f>
        <v/>
      </c>
      <c r="DZ31" s="181"/>
      <c r="EA31" s="183" t="str">
        <f>Repasse</f>
        <v/>
      </c>
      <c r="EB31" s="182" t="str">
        <f>Contrapartida</f>
        <v/>
      </c>
      <c r="EC31" s="181"/>
      <c r="ED31" s="183" t="str">
        <f>Repasse</f>
        <v/>
      </c>
      <c r="EE31" s="182" t="str">
        <f>Contrapartida</f>
        <v/>
      </c>
      <c r="EF31" s="181"/>
      <c r="EG31" s="183" t="str">
        <f>Repasse</f>
        <v/>
      </c>
      <c r="EH31" s="182" t="str">
        <f>Contrapartida</f>
        <v/>
      </c>
      <c r="EI31" s="181"/>
      <c r="EJ31" s="183" t="str">
        <f>Repasse</f>
        <v/>
      </c>
      <c r="EK31" s="182" t="str">
        <f>Contrapartida</f>
        <v/>
      </c>
      <c r="EL31" s="181"/>
      <c r="EM31" s="183" t="str">
        <f>Repasse</f>
        <v/>
      </c>
      <c r="EN31" s="182" t="str">
        <f>Contrapartida</f>
        <v/>
      </c>
      <c r="EO31" s="181"/>
      <c r="EP31" s="183" t="str">
        <f>Repasse</f>
        <v/>
      </c>
      <c r="EQ31" s="182" t="str">
        <f>Contrapartida</f>
        <v/>
      </c>
      <c r="ER31" s="181"/>
      <c r="ES31" s="183" t="str">
        <f>Repasse</f>
        <v/>
      </c>
      <c r="ET31" s="182" t="str">
        <f>Contrapartida</f>
        <v/>
      </c>
      <c r="EU31" s="181"/>
      <c r="EV31" s="183" t="str">
        <f>Repasse</f>
        <v/>
      </c>
      <c r="EW31" s="182" t="str">
        <f>Contrapartida</f>
        <v/>
      </c>
      <c r="EX31" s="181"/>
      <c r="EY31" s="183" t="str">
        <f>Repasse</f>
        <v/>
      </c>
      <c r="EZ31" s="182" t="str">
        <f>Contrapartida</f>
        <v/>
      </c>
      <c r="FA31" s="181"/>
      <c r="FB31" s="183" t="str">
        <f>Repasse</f>
        <v/>
      </c>
      <c r="FC31" s="182" t="str">
        <f>Contrapartida</f>
        <v/>
      </c>
      <c r="FD31" s="181"/>
      <c r="FE31" s="183" t="str">
        <f>Repasse</f>
        <v/>
      </c>
      <c r="FF31" s="182" t="str">
        <f>Contrapartida</f>
        <v/>
      </c>
      <c r="FG31" s="181"/>
      <c r="FH31" s="183" t="str">
        <f>Repasse</f>
        <v/>
      </c>
      <c r="FI31" s="182" t="str">
        <f>Contrapartida</f>
        <v/>
      </c>
      <c r="FJ31" s="181"/>
      <c r="FK31" s="183" t="str">
        <f>Repasse</f>
        <v/>
      </c>
      <c r="FL31" s="182" t="str">
        <f>Contrapartida</f>
        <v/>
      </c>
      <c r="FM31" s="181"/>
      <c r="FN31" s="183" t="str">
        <f>Repasse</f>
        <v/>
      </c>
      <c r="FO31" s="182" t="str">
        <f>Contrapartida</f>
        <v/>
      </c>
      <c r="FP31" s="181"/>
      <c r="FQ31" s="183" t="str">
        <f>Repasse</f>
        <v/>
      </c>
      <c r="FR31" s="182" t="str">
        <f>Contrapartida</f>
        <v/>
      </c>
      <c r="FS31" s="181"/>
      <c r="FT31" s="183" t="str">
        <f>Repasse</f>
        <v/>
      </c>
      <c r="FU31" s="182" t="str">
        <f>Contrapartida</f>
        <v/>
      </c>
      <c r="FV31" s="181"/>
      <c r="FW31" s="183" t="str">
        <f>Repasse</f>
        <v/>
      </c>
      <c r="FX31" s="182" t="str">
        <f>Contrapartida</f>
        <v/>
      </c>
      <c r="FY31" s="181"/>
      <c r="FZ31" s="183" t="str">
        <f>Repasse</f>
        <v/>
      </c>
      <c r="GA31" s="182" t="str">
        <f>Contrapartida</f>
        <v/>
      </c>
      <c r="GB31" s="181"/>
      <c r="GC31" s="183" t="str">
        <f>Repasse</f>
        <v/>
      </c>
      <c r="GD31" s="182" t="str">
        <f>Contrapartida</f>
        <v/>
      </c>
      <c r="GE31" s="181"/>
      <c r="GF31" s="183" t="str">
        <f>Repasse</f>
        <v/>
      </c>
      <c r="GG31" s="182" t="str">
        <f>Contrapartida</f>
        <v/>
      </c>
      <c r="GH31" s="181"/>
      <c r="GI31" s="183" t="str">
        <f>Repasse</f>
        <v/>
      </c>
      <c r="GJ31" s="182" t="str">
        <f>Contrapartida</f>
        <v/>
      </c>
      <c r="GK31" s="181"/>
      <c r="GL31" s="183" t="str">
        <f>Repasse</f>
        <v/>
      </c>
      <c r="GM31" s="182" t="str">
        <f>Contrapartida</f>
        <v/>
      </c>
      <c r="GN31" s="181"/>
      <c r="GO31" s="183" t="str">
        <f>Repasse</f>
        <v/>
      </c>
      <c r="GP31" s="182" t="str">
        <f>Contrapartida</f>
        <v/>
      </c>
      <c r="GQ31" s="181"/>
      <c r="GR31" s="183" t="str">
        <f>Repasse</f>
        <v/>
      </c>
      <c r="GS31" s="182" t="str">
        <f>Contrapartida</f>
        <v/>
      </c>
      <c r="GT31" s="181"/>
      <c r="GU31" s="183" t="str">
        <f>Repasse</f>
        <v/>
      </c>
      <c r="GV31" s="182" t="str">
        <f>Contrapartida</f>
        <v/>
      </c>
      <c r="GW31" s="181"/>
      <c r="GX31" s="183" t="str">
        <f>Repasse</f>
        <v/>
      </c>
      <c r="GY31" s="182" t="str">
        <f>Contrapartida</f>
        <v/>
      </c>
      <c r="GZ31" s="181"/>
      <c r="HA31" s="183" t="str">
        <f>Repasse</f>
        <v/>
      </c>
      <c r="HB31" s="182" t="str">
        <f>Contrapartida</f>
        <v/>
      </c>
      <c r="HC31" s="181"/>
      <c r="HD31" s="183" t="str">
        <f>Repasse</f>
        <v/>
      </c>
      <c r="HE31" s="182" t="str">
        <f>Contrapartida</f>
        <v/>
      </c>
      <c r="HF31" s="181"/>
      <c r="HG31" s="183" t="str">
        <f>Repasse</f>
        <v/>
      </c>
      <c r="HH31" s="182" t="str">
        <f>Contrapartida</f>
        <v/>
      </c>
      <c r="HI31" s="181"/>
      <c r="HJ31" s="183" t="str">
        <f>Repasse</f>
        <v/>
      </c>
      <c r="HK31" s="182" t="str">
        <f>Contrapartida</f>
        <v/>
      </c>
      <c r="HL31" s="181"/>
      <c r="HM31" s="183" t="str">
        <f>Repasse</f>
        <v/>
      </c>
      <c r="HN31" s="182" t="str">
        <f>Contrapartida</f>
        <v/>
      </c>
      <c r="HO31" s="181"/>
      <c r="HP31" s="183" t="str">
        <f>Repasse</f>
        <v/>
      </c>
      <c r="HQ31" s="182" t="str">
        <f>Contrapartida</f>
        <v/>
      </c>
      <c r="HR31" s="181"/>
      <c r="HS31" s="183" t="str">
        <f>Repasse</f>
        <v/>
      </c>
      <c r="HT31" s="182" t="str">
        <f>Contrapartida</f>
        <v/>
      </c>
      <c r="HU31" s="181"/>
      <c r="HV31" s="183" t="str">
        <f>Repasse</f>
        <v/>
      </c>
      <c r="HW31" s="182" t="str">
        <f>Contrapartida</f>
        <v/>
      </c>
      <c r="HX31" s="181"/>
      <c r="HY31" s="183" t="str">
        <f>Repasse</f>
        <v/>
      </c>
      <c r="HZ31" s="182" t="str">
        <f>Contrapartida</f>
        <v/>
      </c>
      <c r="IA31" s="181"/>
      <c r="IB31" s="183" t="str">
        <f>Repasse</f>
        <v/>
      </c>
      <c r="IC31" s="182" t="str">
        <f>Contrapartida</f>
        <v/>
      </c>
      <c r="ID31" s="181"/>
      <c r="IE31" s="183" t="str">
        <f>Repasse</f>
        <v/>
      </c>
      <c r="IF31" s="182" t="str">
        <f>Contrapartida</f>
        <v/>
      </c>
      <c r="IG31" s="181"/>
      <c r="IH31" s="183" t="str">
        <f>Repasse</f>
        <v/>
      </c>
      <c r="II31" s="182" t="str">
        <f>Contrapartida</f>
        <v/>
      </c>
      <c r="IJ31" s="181"/>
      <c r="IK31" s="183" t="str">
        <f>Repasse</f>
        <v/>
      </c>
      <c r="IL31" s="182" t="str">
        <f>Contrapartida</f>
        <v/>
      </c>
      <c r="IM31" s="181"/>
      <c r="IN31" s="183" t="str">
        <f>Repasse</f>
        <v/>
      </c>
      <c r="IO31" s="182" t="str">
        <f>Contrapartida</f>
        <v/>
      </c>
      <c r="IP31" s="181"/>
      <c r="IQ31" s="183" t="str">
        <f>Repasse</f>
        <v/>
      </c>
      <c r="IR31" s="182" t="str">
        <f>Contrapartida</f>
        <v/>
      </c>
      <c r="IS31" s="181"/>
      <c r="IT31" s="183" t="str">
        <f>Repasse</f>
        <v/>
      </c>
      <c r="IU31" s="182" t="str">
        <f>Contrapartida</f>
        <v/>
      </c>
      <c r="IV31" s="181"/>
    </row>
    <row r="32" spans="1:256" s="180" customFormat="1" ht="9.9499999999999993" customHeight="1" x14ac:dyDescent="0.2">
      <c r="A32" s="179">
        <f>QCI!$B32</f>
        <v>0</v>
      </c>
      <c r="B32" s="178">
        <f>QCI!$M32</f>
        <v>0</v>
      </c>
      <c r="C32" s="177" t="str">
        <f t="shared" si="0"/>
        <v/>
      </c>
      <c r="D32" s="176">
        <f t="shared" si="1"/>
        <v>0</v>
      </c>
      <c r="E32" s="184" t="str">
        <f>Repasse</f>
        <v/>
      </c>
      <c r="F32" s="182" t="str">
        <f>Contrapartida</f>
        <v/>
      </c>
      <c r="G32" s="175"/>
      <c r="H32" s="184" t="str">
        <f>Repasse</f>
        <v/>
      </c>
      <c r="I32" s="182" t="str">
        <f>Contrapartida</f>
        <v/>
      </c>
      <c r="J32" s="181"/>
      <c r="K32" s="183" t="str">
        <f>Repasse</f>
        <v/>
      </c>
      <c r="L32" s="182" t="str">
        <f>Contrapartida</f>
        <v/>
      </c>
      <c r="M32" s="181"/>
      <c r="N32" s="183" t="str">
        <f>Repasse</f>
        <v/>
      </c>
      <c r="O32" s="182" t="str">
        <f>Contrapartida</f>
        <v/>
      </c>
      <c r="P32" s="181"/>
      <c r="Q32" s="183" t="str">
        <f>Repasse</f>
        <v/>
      </c>
      <c r="R32" s="182" t="str">
        <f>Contrapartida</f>
        <v/>
      </c>
      <c r="S32" s="181"/>
      <c r="T32" s="183" t="str">
        <f>Repasse</f>
        <v/>
      </c>
      <c r="U32" s="182" t="str">
        <f>Contrapartida</f>
        <v/>
      </c>
      <c r="V32" s="181"/>
      <c r="W32" s="183" t="str">
        <f>Repasse</f>
        <v/>
      </c>
      <c r="X32" s="182" t="str">
        <f>Contrapartida</f>
        <v/>
      </c>
      <c r="Y32" s="181"/>
      <c r="Z32" s="183" t="str">
        <f>Repasse</f>
        <v/>
      </c>
      <c r="AA32" s="182" t="str">
        <f>Contrapartida</f>
        <v/>
      </c>
      <c r="AB32" s="181"/>
      <c r="AC32" s="183" t="str">
        <f>Repasse</f>
        <v/>
      </c>
      <c r="AD32" s="182" t="str">
        <f>Contrapartida</f>
        <v/>
      </c>
      <c r="AE32" s="181"/>
      <c r="AF32" s="183" t="str">
        <f>Repasse</f>
        <v/>
      </c>
      <c r="AG32" s="182" t="str">
        <f>Contrapartida</f>
        <v/>
      </c>
      <c r="AH32" s="181"/>
      <c r="AI32" s="183" t="str">
        <f>Repasse</f>
        <v/>
      </c>
      <c r="AJ32" s="182" t="str">
        <f>Contrapartida</f>
        <v/>
      </c>
      <c r="AK32" s="181"/>
      <c r="AL32" s="183" t="str">
        <f>Repasse</f>
        <v/>
      </c>
      <c r="AM32" s="182" t="str">
        <f>Contrapartida</f>
        <v/>
      </c>
      <c r="AN32" s="181"/>
      <c r="AO32" s="183" t="str">
        <f>Repasse</f>
        <v/>
      </c>
      <c r="AP32" s="182" t="str">
        <f>Contrapartida</f>
        <v/>
      </c>
      <c r="AQ32" s="181"/>
      <c r="AR32" s="183" t="str">
        <f>Repasse</f>
        <v/>
      </c>
      <c r="AS32" s="182" t="str">
        <f>Contrapartida</f>
        <v/>
      </c>
      <c r="AT32" s="181"/>
      <c r="AU32" s="183" t="str">
        <f>Repasse</f>
        <v/>
      </c>
      <c r="AV32" s="182" t="str">
        <f>Contrapartida</f>
        <v/>
      </c>
      <c r="AW32" s="181"/>
      <c r="AX32" s="183" t="str">
        <f>Repasse</f>
        <v/>
      </c>
      <c r="AY32" s="182" t="str">
        <f>Contrapartida</f>
        <v/>
      </c>
      <c r="AZ32" s="181"/>
      <c r="BA32" s="183" t="str">
        <f>Repasse</f>
        <v/>
      </c>
      <c r="BB32" s="182" t="str">
        <f>Contrapartida</f>
        <v/>
      </c>
      <c r="BC32" s="181"/>
      <c r="BD32" s="183" t="str">
        <f>Repasse</f>
        <v/>
      </c>
      <c r="BE32" s="182" t="str">
        <f>Contrapartida</f>
        <v/>
      </c>
      <c r="BF32" s="181"/>
      <c r="BG32" s="183" t="str">
        <f>Repasse</f>
        <v/>
      </c>
      <c r="BH32" s="182" t="str">
        <f>Contrapartida</f>
        <v/>
      </c>
      <c r="BI32" s="181"/>
      <c r="BJ32" s="183" t="str">
        <f>Repasse</f>
        <v/>
      </c>
      <c r="BK32" s="182" t="str">
        <f>Contrapartida</f>
        <v/>
      </c>
      <c r="BL32" s="181"/>
      <c r="BM32" s="183" t="str">
        <f>Repasse</f>
        <v/>
      </c>
      <c r="BN32" s="182" t="str">
        <f>Contrapartida</f>
        <v/>
      </c>
      <c r="BO32" s="181"/>
      <c r="BP32" s="183" t="str">
        <f>Repasse</f>
        <v/>
      </c>
      <c r="BQ32" s="182" t="str">
        <f>Contrapartida</f>
        <v/>
      </c>
      <c r="BR32" s="181"/>
      <c r="BS32" s="183" t="str">
        <f>Repasse</f>
        <v/>
      </c>
      <c r="BT32" s="182" t="str">
        <f>Contrapartida</f>
        <v/>
      </c>
      <c r="BU32" s="181"/>
      <c r="BV32" s="183" t="str">
        <f>Repasse</f>
        <v/>
      </c>
      <c r="BW32" s="182" t="str">
        <f>Contrapartida</f>
        <v/>
      </c>
      <c r="BX32" s="181"/>
      <c r="BY32" s="183" t="str">
        <f>Repasse</f>
        <v/>
      </c>
      <c r="BZ32" s="182" t="str">
        <f>Contrapartida</f>
        <v/>
      </c>
      <c r="CA32" s="181"/>
      <c r="CB32" s="183" t="str">
        <f>Repasse</f>
        <v/>
      </c>
      <c r="CC32" s="182" t="str">
        <f>Contrapartida</f>
        <v/>
      </c>
      <c r="CD32" s="181"/>
      <c r="CE32" s="183" t="str">
        <f>Repasse</f>
        <v/>
      </c>
      <c r="CF32" s="182" t="str">
        <f>Contrapartida</f>
        <v/>
      </c>
      <c r="CG32" s="181"/>
      <c r="CH32" s="183" t="str">
        <f>Repasse</f>
        <v/>
      </c>
      <c r="CI32" s="182" t="str">
        <f>Contrapartida</f>
        <v/>
      </c>
      <c r="CJ32" s="181"/>
      <c r="CK32" s="183" t="str">
        <f>Repasse</f>
        <v/>
      </c>
      <c r="CL32" s="182" t="str">
        <f>Contrapartida</f>
        <v/>
      </c>
      <c r="CM32" s="181"/>
      <c r="CN32" s="183" t="str">
        <f>Repasse</f>
        <v/>
      </c>
      <c r="CO32" s="182" t="str">
        <f>Contrapartida</f>
        <v/>
      </c>
      <c r="CP32" s="181"/>
      <c r="CQ32" s="183" t="str">
        <f>Repasse</f>
        <v/>
      </c>
      <c r="CR32" s="182" t="str">
        <f>Contrapartida</f>
        <v/>
      </c>
      <c r="CS32" s="181"/>
      <c r="CT32" s="183" t="str">
        <f>Repasse</f>
        <v/>
      </c>
      <c r="CU32" s="182" t="str">
        <f>Contrapartida</f>
        <v/>
      </c>
      <c r="CV32" s="181"/>
      <c r="CW32" s="183" t="str">
        <f>Repasse</f>
        <v/>
      </c>
      <c r="CX32" s="182" t="str">
        <f>Contrapartida</f>
        <v/>
      </c>
      <c r="CY32" s="181"/>
      <c r="CZ32" s="183" t="str">
        <f>Repasse</f>
        <v/>
      </c>
      <c r="DA32" s="182" t="str">
        <f>Contrapartida</f>
        <v/>
      </c>
      <c r="DB32" s="181"/>
      <c r="DC32" s="183" t="str">
        <f>Repasse</f>
        <v/>
      </c>
      <c r="DD32" s="182" t="str">
        <f>Contrapartida</f>
        <v/>
      </c>
      <c r="DE32" s="181"/>
      <c r="DF32" s="183" t="str">
        <f>Repasse</f>
        <v/>
      </c>
      <c r="DG32" s="182" t="str">
        <f>Contrapartida</f>
        <v/>
      </c>
      <c r="DH32" s="181"/>
      <c r="DI32" s="183" t="str">
        <f>Repasse</f>
        <v/>
      </c>
      <c r="DJ32" s="182" t="str">
        <f>Contrapartida</f>
        <v/>
      </c>
      <c r="DK32" s="181"/>
      <c r="DL32" s="183" t="str">
        <f>Repasse</f>
        <v/>
      </c>
      <c r="DM32" s="182" t="str">
        <f>Contrapartida</f>
        <v/>
      </c>
      <c r="DN32" s="181"/>
      <c r="DO32" s="183" t="str">
        <f>Repasse</f>
        <v/>
      </c>
      <c r="DP32" s="182" t="str">
        <f>Contrapartida</f>
        <v/>
      </c>
      <c r="DQ32" s="181"/>
      <c r="DR32" s="183" t="str">
        <f>Repasse</f>
        <v/>
      </c>
      <c r="DS32" s="182" t="str">
        <f>Contrapartida</f>
        <v/>
      </c>
      <c r="DT32" s="181"/>
      <c r="DU32" s="183" t="str">
        <f>Repasse</f>
        <v/>
      </c>
      <c r="DV32" s="182" t="str">
        <f>Contrapartida</f>
        <v/>
      </c>
      <c r="DW32" s="181"/>
      <c r="DX32" s="183" t="str">
        <f>Repasse</f>
        <v/>
      </c>
      <c r="DY32" s="182" t="str">
        <f>Contrapartida</f>
        <v/>
      </c>
      <c r="DZ32" s="181"/>
      <c r="EA32" s="183" t="str">
        <f>Repasse</f>
        <v/>
      </c>
      <c r="EB32" s="182" t="str">
        <f>Contrapartida</f>
        <v/>
      </c>
      <c r="EC32" s="181"/>
      <c r="ED32" s="183" t="str">
        <f>Repasse</f>
        <v/>
      </c>
      <c r="EE32" s="182" t="str">
        <f>Contrapartida</f>
        <v/>
      </c>
      <c r="EF32" s="181"/>
      <c r="EG32" s="183" t="str">
        <f>Repasse</f>
        <v/>
      </c>
      <c r="EH32" s="182" t="str">
        <f>Contrapartida</f>
        <v/>
      </c>
      <c r="EI32" s="181"/>
      <c r="EJ32" s="183" t="str">
        <f>Repasse</f>
        <v/>
      </c>
      <c r="EK32" s="182" t="str">
        <f>Contrapartida</f>
        <v/>
      </c>
      <c r="EL32" s="181"/>
      <c r="EM32" s="183" t="str">
        <f>Repasse</f>
        <v/>
      </c>
      <c r="EN32" s="182" t="str">
        <f>Contrapartida</f>
        <v/>
      </c>
      <c r="EO32" s="181"/>
      <c r="EP32" s="183" t="str">
        <f>Repasse</f>
        <v/>
      </c>
      <c r="EQ32" s="182" t="str">
        <f>Contrapartida</f>
        <v/>
      </c>
      <c r="ER32" s="181"/>
      <c r="ES32" s="183" t="str">
        <f>Repasse</f>
        <v/>
      </c>
      <c r="ET32" s="182" t="str">
        <f>Contrapartida</f>
        <v/>
      </c>
      <c r="EU32" s="181"/>
      <c r="EV32" s="183" t="str">
        <f>Repasse</f>
        <v/>
      </c>
      <c r="EW32" s="182" t="str">
        <f>Contrapartida</f>
        <v/>
      </c>
      <c r="EX32" s="181"/>
      <c r="EY32" s="183" t="str">
        <f>Repasse</f>
        <v/>
      </c>
      <c r="EZ32" s="182" t="str">
        <f>Contrapartida</f>
        <v/>
      </c>
      <c r="FA32" s="181"/>
      <c r="FB32" s="183" t="str">
        <f>Repasse</f>
        <v/>
      </c>
      <c r="FC32" s="182" t="str">
        <f>Contrapartida</f>
        <v/>
      </c>
      <c r="FD32" s="181"/>
      <c r="FE32" s="183" t="str">
        <f>Repasse</f>
        <v/>
      </c>
      <c r="FF32" s="182" t="str">
        <f>Contrapartida</f>
        <v/>
      </c>
      <c r="FG32" s="181"/>
      <c r="FH32" s="183" t="str">
        <f>Repasse</f>
        <v/>
      </c>
      <c r="FI32" s="182" t="str">
        <f>Contrapartida</f>
        <v/>
      </c>
      <c r="FJ32" s="181"/>
      <c r="FK32" s="183" t="str">
        <f>Repasse</f>
        <v/>
      </c>
      <c r="FL32" s="182" t="str">
        <f>Contrapartida</f>
        <v/>
      </c>
      <c r="FM32" s="181"/>
      <c r="FN32" s="183" t="str">
        <f>Repasse</f>
        <v/>
      </c>
      <c r="FO32" s="182" t="str">
        <f>Contrapartida</f>
        <v/>
      </c>
      <c r="FP32" s="181"/>
      <c r="FQ32" s="183" t="str">
        <f>Repasse</f>
        <v/>
      </c>
      <c r="FR32" s="182" t="str">
        <f>Contrapartida</f>
        <v/>
      </c>
      <c r="FS32" s="181"/>
      <c r="FT32" s="183" t="str">
        <f>Repasse</f>
        <v/>
      </c>
      <c r="FU32" s="182" t="str">
        <f>Contrapartida</f>
        <v/>
      </c>
      <c r="FV32" s="181"/>
      <c r="FW32" s="183" t="str">
        <f>Repasse</f>
        <v/>
      </c>
      <c r="FX32" s="182" t="str">
        <f>Contrapartida</f>
        <v/>
      </c>
      <c r="FY32" s="181"/>
      <c r="FZ32" s="183" t="str">
        <f>Repasse</f>
        <v/>
      </c>
      <c r="GA32" s="182" t="str">
        <f>Contrapartida</f>
        <v/>
      </c>
      <c r="GB32" s="181"/>
      <c r="GC32" s="183" t="str">
        <f>Repasse</f>
        <v/>
      </c>
      <c r="GD32" s="182" t="str">
        <f>Contrapartida</f>
        <v/>
      </c>
      <c r="GE32" s="181"/>
      <c r="GF32" s="183" t="str">
        <f>Repasse</f>
        <v/>
      </c>
      <c r="GG32" s="182" t="str">
        <f>Contrapartida</f>
        <v/>
      </c>
      <c r="GH32" s="181"/>
      <c r="GI32" s="183" t="str">
        <f>Repasse</f>
        <v/>
      </c>
      <c r="GJ32" s="182" t="str">
        <f>Contrapartida</f>
        <v/>
      </c>
      <c r="GK32" s="181"/>
      <c r="GL32" s="183" t="str">
        <f>Repasse</f>
        <v/>
      </c>
      <c r="GM32" s="182" t="str">
        <f>Contrapartida</f>
        <v/>
      </c>
      <c r="GN32" s="181"/>
      <c r="GO32" s="183" t="str">
        <f>Repasse</f>
        <v/>
      </c>
      <c r="GP32" s="182" t="str">
        <f>Contrapartida</f>
        <v/>
      </c>
      <c r="GQ32" s="181"/>
      <c r="GR32" s="183" t="str">
        <f>Repasse</f>
        <v/>
      </c>
      <c r="GS32" s="182" t="str">
        <f>Contrapartida</f>
        <v/>
      </c>
      <c r="GT32" s="181"/>
      <c r="GU32" s="183" t="str">
        <f>Repasse</f>
        <v/>
      </c>
      <c r="GV32" s="182" t="str">
        <f>Contrapartida</f>
        <v/>
      </c>
      <c r="GW32" s="181"/>
      <c r="GX32" s="183" t="str">
        <f>Repasse</f>
        <v/>
      </c>
      <c r="GY32" s="182" t="str">
        <f>Contrapartida</f>
        <v/>
      </c>
      <c r="GZ32" s="181"/>
      <c r="HA32" s="183" t="str">
        <f>Repasse</f>
        <v/>
      </c>
      <c r="HB32" s="182" t="str">
        <f>Contrapartida</f>
        <v/>
      </c>
      <c r="HC32" s="181"/>
      <c r="HD32" s="183" t="str">
        <f>Repasse</f>
        <v/>
      </c>
      <c r="HE32" s="182" t="str">
        <f>Contrapartida</f>
        <v/>
      </c>
      <c r="HF32" s="181"/>
      <c r="HG32" s="183" t="str">
        <f>Repasse</f>
        <v/>
      </c>
      <c r="HH32" s="182" t="str">
        <f>Contrapartida</f>
        <v/>
      </c>
      <c r="HI32" s="181"/>
      <c r="HJ32" s="183" t="str">
        <f>Repasse</f>
        <v/>
      </c>
      <c r="HK32" s="182" t="str">
        <f>Contrapartida</f>
        <v/>
      </c>
      <c r="HL32" s="181"/>
      <c r="HM32" s="183" t="str">
        <f>Repasse</f>
        <v/>
      </c>
      <c r="HN32" s="182" t="str">
        <f>Contrapartida</f>
        <v/>
      </c>
      <c r="HO32" s="181"/>
      <c r="HP32" s="183" t="str">
        <f>Repasse</f>
        <v/>
      </c>
      <c r="HQ32" s="182" t="str">
        <f>Contrapartida</f>
        <v/>
      </c>
      <c r="HR32" s="181"/>
      <c r="HS32" s="183" t="str">
        <f>Repasse</f>
        <v/>
      </c>
      <c r="HT32" s="182" t="str">
        <f>Contrapartida</f>
        <v/>
      </c>
      <c r="HU32" s="181"/>
      <c r="HV32" s="183" t="str">
        <f>Repasse</f>
        <v/>
      </c>
      <c r="HW32" s="182" t="str">
        <f>Contrapartida</f>
        <v/>
      </c>
      <c r="HX32" s="181"/>
      <c r="HY32" s="183" t="str">
        <f>Repasse</f>
        <v/>
      </c>
      <c r="HZ32" s="182" t="str">
        <f>Contrapartida</f>
        <v/>
      </c>
      <c r="IA32" s="181"/>
      <c r="IB32" s="183" t="str">
        <f>Repasse</f>
        <v/>
      </c>
      <c r="IC32" s="182" t="str">
        <f>Contrapartida</f>
        <v/>
      </c>
      <c r="ID32" s="181"/>
      <c r="IE32" s="183" t="str">
        <f>Repasse</f>
        <v/>
      </c>
      <c r="IF32" s="182" t="str">
        <f>Contrapartida</f>
        <v/>
      </c>
      <c r="IG32" s="181"/>
      <c r="IH32" s="183" t="str">
        <f>Repasse</f>
        <v/>
      </c>
      <c r="II32" s="182" t="str">
        <f>Contrapartida</f>
        <v/>
      </c>
      <c r="IJ32" s="181"/>
      <c r="IK32" s="183" t="str">
        <f>Repasse</f>
        <v/>
      </c>
      <c r="IL32" s="182" t="str">
        <f>Contrapartida</f>
        <v/>
      </c>
      <c r="IM32" s="181"/>
      <c r="IN32" s="183" t="str">
        <f>Repasse</f>
        <v/>
      </c>
      <c r="IO32" s="182" t="str">
        <f>Contrapartida</f>
        <v/>
      </c>
      <c r="IP32" s="181"/>
      <c r="IQ32" s="183" t="str">
        <f>Repasse</f>
        <v/>
      </c>
      <c r="IR32" s="182" t="str">
        <f>Contrapartida</f>
        <v/>
      </c>
      <c r="IS32" s="181"/>
      <c r="IT32" s="183" t="str">
        <f>Repasse</f>
        <v/>
      </c>
      <c r="IU32" s="182" t="str">
        <f>Contrapartida</f>
        <v/>
      </c>
      <c r="IV32" s="181"/>
    </row>
    <row r="33" spans="1:256" s="180" customFormat="1" ht="9.9499999999999993" customHeight="1" x14ac:dyDescent="0.2">
      <c r="A33" s="179">
        <f>QCI!$B33</f>
        <v>0</v>
      </c>
      <c r="B33" s="178">
        <f>QCI!$M33</f>
        <v>0</v>
      </c>
      <c r="C33" s="177" t="str">
        <f t="shared" si="0"/>
        <v/>
      </c>
      <c r="D33" s="176">
        <f t="shared" si="1"/>
        <v>0</v>
      </c>
      <c r="E33" s="184" t="str">
        <f>Repasse</f>
        <v/>
      </c>
      <c r="F33" s="182" t="str">
        <f>Contrapartida</f>
        <v/>
      </c>
      <c r="G33" s="175"/>
      <c r="H33" s="184" t="str">
        <f>Repasse</f>
        <v/>
      </c>
      <c r="I33" s="182" t="str">
        <f>Contrapartida</f>
        <v/>
      </c>
      <c r="J33" s="181"/>
      <c r="K33" s="183" t="str">
        <f>Repasse</f>
        <v/>
      </c>
      <c r="L33" s="182" t="str">
        <f>Contrapartida</f>
        <v/>
      </c>
      <c r="M33" s="181"/>
      <c r="N33" s="183" t="str">
        <f>Repasse</f>
        <v/>
      </c>
      <c r="O33" s="182" t="str">
        <f>Contrapartida</f>
        <v/>
      </c>
      <c r="P33" s="181"/>
      <c r="Q33" s="183" t="str">
        <f>Repasse</f>
        <v/>
      </c>
      <c r="R33" s="182" t="str">
        <f>Contrapartida</f>
        <v/>
      </c>
      <c r="S33" s="181"/>
      <c r="T33" s="183" t="str">
        <f>Repasse</f>
        <v/>
      </c>
      <c r="U33" s="182" t="str">
        <f>Contrapartida</f>
        <v/>
      </c>
      <c r="V33" s="181"/>
      <c r="W33" s="183" t="str">
        <f>Repasse</f>
        <v/>
      </c>
      <c r="X33" s="182" t="str">
        <f>Contrapartida</f>
        <v/>
      </c>
      <c r="Y33" s="181"/>
      <c r="Z33" s="183" t="str">
        <f>Repasse</f>
        <v/>
      </c>
      <c r="AA33" s="182" t="str">
        <f>Contrapartida</f>
        <v/>
      </c>
      <c r="AB33" s="181"/>
      <c r="AC33" s="183" t="str">
        <f>Repasse</f>
        <v/>
      </c>
      <c r="AD33" s="182" t="str">
        <f>Contrapartida</f>
        <v/>
      </c>
      <c r="AE33" s="181"/>
      <c r="AF33" s="183" t="str">
        <f>Repasse</f>
        <v/>
      </c>
      <c r="AG33" s="182" t="str">
        <f>Contrapartida</f>
        <v/>
      </c>
      <c r="AH33" s="181"/>
      <c r="AI33" s="183" t="str">
        <f>Repasse</f>
        <v/>
      </c>
      <c r="AJ33" s="182" t="str">
        <f>Contrapartida</f>
        <v/>
      </c>
      <c r="AK33" s="181"/>
      <c r="AL33" s="183" t="str">
        <f>Repasse</f>
        <v/>
      </c>
      <c r="AM33" s="182" t="str">
        <f>Contrapartida</f>
        <v/>
      </c>
      <c r="AN33" s="181"/>
      <c r="AO33" s="183" t="str">
        <f>Repasse</f>
        <v/>
      </c>
      <c r="AP33" s="182" t="str">
        <f>Contrapartida</f>
        <v/>
      </c>
      <c r="AQ33" s="181"/>
      <c r="AR33" s="183" t="str">
        <f>Repasse</f>
        <v/>
      </c>
      <c r="AS33" s="182" t="str">
        <f>Contrapartida</f>
        <v/>
      </c>
      <c r="AT33" s="181"/>
      <c r="AU33" s="183" t="str">
        <f>Repasse</f>
        <v/>
      </c>
      <c r="AV33" s="182" t="str">
        <f>Contrapartida</f>
        <v/>
      </c>
      <c r="AW33" s="181"/>
      <c r="AX33" s="183" t="str">
        <f>Repasse</f>
        <v/>
      </c>
      <c r="AY33" s="182" t="str">
        <f>Contrapartida</f>
        <v/>
      </c>
      <c r="AZ33" s="181"/>
      <c r="BA33" s="183" t="str">
        <f>Repasse</f>
        <v/>
      </c>
      <c r="BB33" s="182" t="str">
        <f>Contrapartida</f>
        <v/>
      </c>
      <c r="BC33" s="181"/>
      <c r="BD33" s="183" t="str">
        <f>Repasse</f>
        <v/>
      </c>
      <c r="BE33" s="182" t="str">
        <f>Contrapartida</f>
        <v/>
      </c>
      <c r="BF33" s="181"/>
      <c r="BG33" s="183" t="str">
        <f>Repasse</f>
        <v/>
      </c>
      <c r="BH33" s="182" t="str">
        <f>Contrapartida</f>
        <v/>
      </c>
      <c r="BI33" s="181"/>
      <c r="BJ33" s="183" t="str">
        <f>Repasse</f>
        <v/>
      </c>
      <c r="BK33" s="182" t="str">
        <f>Contrapartida</f>
        <v/>
      </c>
      <c r="BL33" s="181"/>
      <c r="BM33" s="183" t="str">
        <f>Repasse</f>
        <v/>
      </c>
      <c r="BN33" s="182" t="str">
        <f>Contrapartida</f>
        <v/>
      </c>
      <c r="BO33" s="181"/>
      <c r="BP33" s="183" t="str">
        <f>Repasse</f>
        <v/>
      </c>
      <c r="BQ33" s="182" t="str">
        <f>Contrapartida</f>
        <v/>
      </c>
      <c r="BR33" s="181"/>
      <c r="BS33" s="183" t="str">
        <f>Repasse</f>
        <v/>
      </c>
      <c r="BT33" s="182" t="str">
        <f>Contrapartida</f>
        <v/>
      </c>
      <c r="BU33" s="181"/>
      <c r="BV33" s="183" t="str">
        <f>Repasse</f>
        <v/>
      </c>
      <c r="BW33" s="182" t="str">
        <f>Contrapartida</f>
        <v/>
      </c>
      <c r="BX33" s="181"/>
      <c r="BY33" s="183" t="str">
        <f>Repasse</f>
        <v/>
      </c>
      <c r="BZ33" s="182" t="str">
        <f>Contrapartida</f>
        <v/>
      </c>
      <c r="CA33" s="181"/>
      <c r="CB33" s="183" t="str">
        <f>Repasse</f>
        <v/>
      </c>
      <c r="CC33" s="182" t="str">
        <f>Contrapartida</f>
        <v/>
      </c>
      <c r="CD33" s="181"/>
      <c r="CE33" s="183" t="str">
        <f>Repasse</f>
        <v/>
      </c>
      <c r="CF33" s="182" t="str">
        <f>Contrapartida</f>
        <v/>
      </c>
      <c r="CG33" s="181"/>
      <c r="CH33" s="183" t="str">
        <f>Repasse</f>
        <v/>
      </c>
      <c r="CI33" s="182" t="str">
        <f>Contrapartida</f>
        <v/>
      </c>
      <c r="CJ33" s="181"/>
      <c r="CK33" s="183" t="str">
        <f>Repasse</f>
        <v/>
      </c>
      <c r="CL33" s="182" t="str">
        <f>Contrapartida</f>
        <v/>
      </c>
      <c r="CM33" s="181"/>
      <c r="CN33" s="183" t="str">
        <f>Repasse</f>
        <v/>
      </c>
      <c r="CO33" s="182" t="str">
        <f>Contrapartida</f>
        <v/>
      </c>
      <c r="CP33" s="181"/>
      <c r="CQ33" s="183" t="str">
        <f>Repasse</f>
        <v/>
      </c>
      <c r="CR33" s="182" t="str">
        <f>Contrapartida</f>
        <v/>
      </c>
      <c r="CS33" s="181"/>
      <c r="CT33" s="183" t="str">
        <f>Repasse</f>
        <v/>
      </c>
      <c r="CU33" s="182" t="str">
        <f>Contrapartida</f>
        <v/>
      </c>
      <c r="CV33" s="181"/>
      <c r="CW33" s="183" t="str">
        <f>Repasse</f>
        <v/>
      </c>
      <c r="CX33" s="182" t="str">
        <f>Contrapartida</f>
        <v/>
      </c>
      <c r="CY33" s="181"/>
      <c r="CZ33" s="183" t="str">
        <f>Repasse</f>
        <v/>
      </c>
      <c r="DA33" s="182" t="str">
        <f>Contrapartida</f>
        <v/>
      </c>
      <c r="DB33" s="181"/>
      <c r="DC33" s="183" t="str">
        <f>Repasse</f>
        <v/>
      </c>
      <c r="DD33" s="182" t="str">
        <f>Contrapartida</f>
        <v/>
      </c>
      <c r="DE33" s="181"/>
      <c r="DF33" s="183" t="str">
        <f>Repasse</f>
        <v/>
      </c>
      <c r="DG33" s="182" t="str">
        <f>Contrapartida</f>
        <v/>
      </c>
      <c r="DH33" s="181"/>
      <c r="DI33" s="183" t="str">
        <f>Repasse</f>
        <v/>
      </c>
      <c r="DJ33" s="182" t="str">
        <f>Contrapartida</f>
        <v/>
      </c>
      <c r="DK33" s="181"/>
      <c r="DL33" s="183" t="str">
        <f>Repasse</f>
        <v/>
      </c>
      <c r="DM33" s="182" t="str">
        <f>Contrapartida</f>
        <v/>
      </c>
      <c r="DN33" s="181"/>
      <c r="DO33" s="183" t="str">
        <f>Repasse</f>
        <v/>
      </c>
      <c r="DP33" s="182" t="str">
        <f>Contrapartida</f>
        <v/>
      </c>
      <c r="DQ33" s="181"/>
      <c r="DR33" s="183" t="str">
        <f>Repasse</f>
        <v/>
      </c>
      <c r="DS33" s="182" t="str">
        <f>Contrapartida</f>
        <v/>
      </c>
      <c r="DT33" s="181"/>
      <c r="DU33" s="183" t="str">
        <f>Repasse</f>
        <v/>
      </c>
      <c r="DV33" s="182" t="str">
        <f>Contrapartida</f>
        <v/>
      </c>
      <c r="DW33" s="181"/>
      <c r="DX33" s="183" t="str">
        <f>Repasse</f>
        <v/>
      </c>
      <c r="DY33" s="182" t="str">
        <f>Contrapartida</f>
        <v/>
      </c>
      <c r="DZ33" s="181"/>
      <c r="EA33" s="183" t="str">
        <f>Repasse</f>
        <v/>
      </c>
      <c r="EB33" s="182" t="str">
        <f>Contrapartida</f>
        <v/>
      </c>
      <c r="EC33" s="181"/>
      <c r="ED33" s="183" t="str">
        <f>Repasse</f>
        <v/>
      </c>
      <c r="EE33" s="182" t="str">
        <f>Contrapartida</f>
        <v/>
      </c>
      <c r="EF33" s="181"/>
      <c r="EG33" s="183" t="str">
        <f>Repasse</f>
        <v/>
      </c>
      <c r="EH33" s="182" t="str">
        <f>Contrapartida</f>
        <v/>
      </c>
      <c r="EI33" s="181"/>
      <c r="EJ33" s="183" t="str">
        <f>Repasse</f>
        <v/>
      </c>
      <c r="EK33" s="182" t="str">
        <f>Contrapartida</f>
        <v/>
      </c>
      <c r="EL33" s="181"/>
      <c r="EM33" s="183" t="str">
        <f>Repasse</f>
        <v/>
      </c>
      <c r="EN33" s="182" t="str">
        <f>Contrapartida</f>
        <v/>
      </c>
      <c r="EO33" s="181"/>
      <c r="EP33" s="183" t="str">
        <f>Repasse</f>
        <v/>
      </c>
      <c r="EQ33" s="182" t="str">
        <f>Contrapartida</f>
        <v/>
      </c>
      <c r="ER33" s="181"/>
      <c r="ES33" s="183" t="str">
        <f>Repasse</f>
        <v/>
      </c>
      <c r="ET33" s="182" t="str">
        <f>Contrapartida</f>
        <v/>
      </c>
      <c r="EU33" s="181"/>
      <c r="EV33" s="183" t="str">
        <f>Repasse</f>
        <v/>
      </c>
      <c r="EW33" s="182" t="str">
        <f>Contrapartida</f>
        <v/>
      </c>
      <c r="EX33" s="181"/>
      <c r="EY33" s="183" t="str">
        <f>Repasse</f>
        <v/>
      </c>
      <c r="EZ33" s="182" t="str">
        <f>Contrapartida</f>
        <v/>
      </c>
      <c r="FA33" s="181"/>
      <c r="FB33" s="183" t="str">
        <f>Repasse</f>
        <v/>
      </c>
      <c r="FC33" s="182" t="str">
        <f>Contrapartida</f>
        <v/>
      </c>
      <c r="FD33" s="181"/>
      <c r="FE33" s="183" t="str">
        <f>Repasse</f>
        <v/>
      </c>
      <c r="FF33" s="182" t="str">
        <f>Contrapartida</f>
        <v/>
      </c>
      <c r="FG33" s="181"/>
      <c r="FH33" s="183" t="str">
        <f>Repasse</f>
        <v/>
      </c>
      <c r="FI33" s="182" t="str">
        <f>Contrapartida</f>
        <v/>
      </c>
      <c r="FJ33" s="181"/>
      <c r="FK33" s="183" t="str">
        <f>Repasse</f>
        <v/>
      </c>
      <c r="FL33" s="182" t="str">
        <f>Contrapartida</f>
        <v/>
      </c>
      <c r="FM33" s="181"/>
      <c r="FN33" s="183" t="str">
        <f>Repasse</f>
        <v/>
      </c>
      <c r="FO33" s="182" t="str">
        <f>Contrapartida</f>
        <v/>
      </c>
      <c r="FP33" s="181"/>
      <c r="FQ33" s="183" t="str">
        <f>Repasse</f>
        <v/>
      </c>
      <c r="FR33" s="182" t="str">
        <f>Contrapartida</f>
        <v/>
      </c>
      <c r="FS33" s="181"/>
      <c r="FT33" s="183" t="str">
        <f>Repasse</f>
        <v/>
      </c>
      <c r="FU33" s="182" t="str">
        <f>Contrapartida</f>
        <v/>
      </c>
      <c r="FV33" s="181"/>
      <c r="FW33" s="183" t="str">
        <f>Repasse</f>
        <v/>
      </c>
      <c r="FX33" s="182" t="str">
        <f>Contrapartida</f>
        <v/>
      </c>
      <c r="FY33" s="181"/>
      <c r="FZ33" s="183" t="str">
        <f>Repasse</f>
        <v/>
      </c>
      <c r="GA33" s="182" t="str">
        <f>Contrapartida</f>
        <v/>
      </c>
      <c r="GB33" s="181"/>
      <c r="GC33" s="183" t="str">
        <f>Repasse</f>
        <v/>
      </c>
      <c r="GD33" s="182" t="str">
        <f>Contrapartida</f>
        <v/>
      </c>
      <c r="GE33" s="181"/>
      <c r="GF33" s="183" t="str">
        <f>Repasse</f>
        <v/>
      </c>
      <c r="GG33" s="182" t="str">
        <f>Contrapartida</f>
        <v/>
      </c>
      <c r="GH33" s="181"/>
      <c r="GI33" s="183" t="str">
        <f>Repasse</f>
        <v/>
      </c>
      <c r="GJ33" s="182" t="str">
        <f>Contrapartida</f>
        <v/>
      </c>
      <c r="GK33" s="181"/>
      <c r="GL33" s="183" t="str">
        <f>Repasse</f>
        <v/>
      </c>
      <c r="GM33" s="182" t="str">
        <f>Contrapartida</f>
        <v/>
      </c>
      <c r="GN33" s="181"/>
      <c r="GO33" s="183" t="str">
        <f>Repasse</f>
        <v/>
      </c>
      <c r="GP33" s="182" t="str">
        <f>Contrapartida</f>
        <v/>
      </c>
      <c r="GQ33" s="181"/>
      <c r="GR33" s="183" t="str">
        <f>Repasse</f>
        <v/>
      </c>
      <c r="GS33" s="182" t="str">
        <f>Contrapartida</f>
        <v/>
      </c>
      <c r="GT33" s="181"/>
      <c r="GU33" s="183" t="str">
        <f>Repasse</f>
        <v/>
      </c>
      <c r="GV33" s="182" t="str">
        <f>Contrapartida</f>
        <v/>
      </c>
      <c r="GW33" s="181"/>
      <c r="GX33" s="183" t="str">
        <f>Repasse</f>
        <v/>
      </c>
      <c r="GY33" s="182" t="str">
        <f>Contrapartida</f>
        <v/>
      </c>
      <c r="GZ33" s="181"/>
      <c r="HA33" s="183" t="str">
        <f>Repasse</f>
        <v/>
      </c>
      <c r="HB33" s="182" t="str">
        <f>Contrapartida</f>
        <v/>
      </c>
      <c r="HC33" s="181"/>
      <c r="HD33" s="183" t="str">
        <f>Repasse</f>
        <v/>
      </c>
      <c r="HE33" s="182" t="str">
        <f>Contrapartida</f>
        <v/>
      </c>
      <c r="HF33" s="181"/>
      <c r="HG33" s="183" t="str">
        <f>Repasse</f>
        <v/>
      </c>
      <c r="HH33" s="182" t="str">
        <f>Contrapartida</f>
        <v/>
      </c>
      <c r="HI33" s="181"/>
      <c r="HJ33" s="183" t="str">
        <f>Repasse</f>
        <v/>
      </c>
      <c r="HK33" s="182" t="str">
        <f>Contrapartida</f>
        <v/>
      </c>
      <c r="HL33" s="181"/>
      <c r="HM33" s="183" t="str">
        <f>Repasse</f>
        <v/>
      </c>
      <c r="HN33" s="182" t="str">
        <f>Contrapartida</f>
        <v/>
      </c>
      <c r="HO33" s="181"/>
      <c r="HP33" s="183" t="str">
        <f>Repasse</f>
        <v/>
      </c>
      <c r="HQ33" s="182" t="str">
        <f>Contrapartida</f>
        <v/>
      </c>
      <c r="HR33" s="181"/>
      <c r="HS33" s="183" t="str">
        <f>Repasse</f>
        <v/>
      </c>
      <c r="HT33" s="182" t="str">
        <f>Contrapartida</f>
        <v/>
      </c>
      <c r="HU33" s="181"/>
      <c r="HV33" s="183" t="str">
        <f>Repasse</f>
        <v/>
      </c>
      <c r="HW33" s="182" t="str">
        <f>Contrapartida</f>
        <v/>
      </c>
      <c r="HX33" s="181"/>
      <c r="HY33" s="183" t="str">
        <f>Repasse</f>
        <v/>
      </c>
      <c r="HZ33" s="182" t="str">
        <f>Contrapartida</f>
        <v/>
      </c>
      <c r="IA33" s="181"/>
      <c r="IB33" s="183" t="str">
        <f>Repasse</f>
        <v/>
      </c>
      <c r="IC33" s="182" t="str">
        <f>Contrapartida</f>
        <v/>
      </c>
      <c r="ID33" s="181"/>
      <c r="IE33" s="183" t="str">
        <f>Repasse</f>
        <v/>
      </c>
      <c r="IF33" s="182" t="str">
        <f>Contrapartida</f>
        <v/>
      </c>
      <c r="IG33" s="181"/>
      <c r="IH33" s="183" t="str">
        <f>Repasse</f>
        <v/>
      </c>
      <c r="II33" s="182" t="str">
        <f>Contrapartida</f>
        <v/>
      </c>
      <c r="IJ33" s="181"/>
      <c r="IK33" s="183" t="str">
        <f>Repasse</f>
        <v/>
      </c>
      <c r="IL33" s="182" t="str">
        <f>Contrapartida</f>
        <v/>
      </c>
      <c r="IM33" s="181"/>
      <c r="IN33" s="183" t="str">
        <f>Repasse</f>
        <v/>
      </c>
      <c r="IO33" s="182" t="str">
        <f>Contrapartida</f>
        <v/>
      </c>
      <c r="IP33" s="181"/>
      <c r="IQ33" s="183" t="str">
        <f>Repasse</f>
        <v/>
      </c>
      <c r="IR33" s="182" t="str">
        <f>Contrapartida</f>
        <v/>
      </c>
      <c r="IS33" s="181"/>
      <c r="IT33" s="183" t="str">
        <f>Repasse</f>
        <v/>
      </c>
      <c r="IU33" s="182" t="str">
        <f>Contrapartida</f>
        <v/>
      </c>
      <c r="IV33" s="181"/>
    </row>
    <row r="34" spans="1:256" s="180" customFormat="1" ht="9.9499999999999993" customHeight="1" x14ac:dyDescent="0.2">
      <c r="A34" s="179">
        <f>QCI!$B34</f>
        <v>0</v>
      </c>
      <c r="B34" s="178">
        <f>QCI!$M34</f>
        <v>0</v>
      </c>
      <c r="C34" s="177" t="str">
        <f t="shared" si="0"/>
        <v/>
      </c>
      <c r="D34" s="176">
        <f t="shared" si="1"/>
        <v>0</v>
      </c>
      <c r="E34" s="184" t="str">
        <f>Repasse</f>
        <v/>
      </c>
      <c r="F34" s="182" t="str">
        <f>Contrapartida</f>
        <v/>
      </c>
      <c r="G34" s="175"/>
      <c r="H34" s="184" t="str">
        <f>Repasse</f>
        <v/>
      </c>
      <c r="I34" s="182" t="str">
        <f>Contrapartida</f>
        <v/>
      </c>
      <c r="J34" s="181"/>
      <c r="K34" s="183" t="str">
        <f>Repasse</f>
        <v/>
      </c>
      <c r="L34" s="182" t="str">
        <f>Contrapartida</f>
        <v/>
      </c>
      <c r="M34" s="181"/>
      <c r="N34" s="183" t="str">
        <f>Repasse</f>
        <v/>
      </c>
      <c r="O34" s="182" t="str">
        <f>Contrapartida</f>
        <v/>
      </c>
      <c r="P34" s="181"/>
      <c r="Q34" s="183" t="str">
        <f>Repasse</f>
        <v/>
      </c>
      <c r="R34" s="182" t="str">
        <f>Contrapartida</f>
        <v/>
      </c>
      <c r="S34" s="181"/>
      <c r="T34" s="183" t="str">
        <f>Repasse</f>
        <v/>
      </c>
      <c r="U34" s="182" t="str">
        <f>Contrapartida</f>
        <v/>
      </c>
      <c r="V34" s="181"/>
      <c r="W34" s="183" t="str">
        <f>Repasse</f>
        <v/>
      </c>
      <c r="X34" s="182" t="str">
        <f>Contrapartida</f>
        <v/>
      </c>
      <c r="Y34" s="181"/>
      <c r="Z34" s="183" t="str">
        <f>Repasse</f>
        <v/>
      </c>
      <c r="AA34" s="182" t="str">
        <f>Contrapartida</f>
        <v/>
      </c>
      <c r="AB34" s="181"/>
      <c r="AC34" s="183" t="str">
        <f>Repasse</f>
        <v/>
      </c>
      <c r="AD34" s="182" t="str">
        <f>Contrapartida</f>
        <v/>
      </c>
      <c r="AE34" s="181"/>
      <c r="AF34" s="183" t="str">
        <f>Repasse</f>
        <v/>
      </c>
      <c r="AG34" s="182" t="str">
        <f>Contrapartida</f>
        <v/>
      </c>
      <c r="AH34" s="181"/>
      <c r="AI34" s="183" t="str">
        <f>Repasse</f>
        <v/>
      </c>
      <c r="AJ34" s="182" t="str">
        <f>Contrapartida</f>
        <v/>
      </c>
      <c r="AK34" s="181"/>
      <c r="AL34" s="183" t="str">
        <f>Repasse</f>
        <v/>
      </c>
      <c r="AM34" s="182" t="str">
        <f>Contrapartida</f>
        <v/>
      </c>
      <c r="AN34" s="181"/>
      <c r="AO34" s="183" t="str">
        <f>Repasse</f>
        <v/>
      </c>
      <c r="AP34" s="182" t="str">
        <f>Contrapartida</f>
        <v/>
      </c>
      <c r="AQ34" s="181"/>
      <c r="AR34" s="183" t="str">
        <f>Repasse</f>
        <v/>
      </c>
      <c r="AS34" s="182" t="str">
        <f>Contrapartida</f>
        <v/>
      </c>
      <c r="AT34" s="181"/>
      <c r="AU34" s="183" t="str">
        <f>Repasse</f>
        <v/>
      </c>
      <c r="AV34" s="182" t="str">
        <f>Contrapartida</f>
        <v/>
      </c>
      <c r="AW34" s="181"/>
      <c r="AX34" s="183" t="str">
        <f>Repasse</f>
        <v/>
      </c>
      <c r="AY34" s="182" t="str">
        <f>Contrapartida</f>
        <v/>
      </c>
      <c r="AZ34" s="181"/>
      <c r="BA34" s="183" t="str">
        <f>Repasse</f>
        <v/>
      </c>
      <c r="BB34" s="182" t="str">
        <f>Contrapartida</f>
        <v/>
      </c>
      <c r="BC34" s="181"/>
      <c r="BD34" s="183" t="str">
        <f>Repasse</f>
        <v/>
      </c>
      <c r="BE34" s="182" t="str">
        <f>Contrapartida</f>
        <v/>
      </c>
      <c r="BF34" s="181"/>
      <c r="BG34" s="183" t="str">
        <f>Repasse</f>
        <v/>
      </c>
      <c r="BH34" s="182" t="str">
        <f>Contrapartida</f>
        <v/>
      </c>
      <c r="BI34" s="181"/>
      <c r="BJ34" s="183" t="str">
        <f>Repasse</f>
        <v/>
      </c>
      <c r="BK34" s="182" t="str">
        <f>Contrapartida</f>
        <v/>
      </c>
      <c r="BL34" s="181"/>
      <c r="BM34" s="183" t="str">
        <f>Repasse</f>
        <v/>
      </c>
      <c r="BN34" s="182" t="str">
        <f>Contrapartida</f>
        <v/>
      </c>
      <c r="BO34" s="181"/>
      <c r="BP34" s="183" t="str">
        <f>Repasse</f>
        <v/>
      </c>
      <c r="BQ34" s="182" t="str">
        <f>Contrapartida</f>
        <v/>
      </c>
      <c r="BR34" s="181"/>
      <c r="BS34" s="183" t="str">
        <f>Repasse</f>
        <v/>
      </c>
      <c r="BT34" s="182" t="str">
        <f>Contrapartida</f>
        <v/>
      </c>
      <c r="BU34" s="181"/>
      <c r="BV34" s="183" t="str">
        <f>Repasse</f>
        <v/>
      </c>
      <c r="BW34" s="182" t="str">
        <f>Contrapartida</f>
        <v/>
      </c>
      <c r="BX34" s="181"/>
      <c r="BY34" s="183" t="str">
        <f>Repasse</f>
        <v/>
      </c>
      <c r="BZ34" s="182" t="str">
        <f>Contrapartida</f>
        <v/>
      </c>
      <c r="CA34" s="181"/>
      <c r="CB34" s="183" t="str">
        <f>Repasse</f>
        <v/>
      </c>
      <c r="CC34" s="182" t="str">
        <f>Contrapartida</f>
        <v/>
      </c>
      <c r="CD34" s="181"/>
      <c r="CE34" s="183" t="str">
        <f>Repasse</f>
        <v/>
      </c>
      <c r="CF34" s="182" t="str">
        <f>Contrapartida</f>
        <v/>
      </c>
      <c r="CG34" s="181"/>
      <c r="CH34" s="183" t="str">
        <f>Repasse</f>
        <v/>
      </c>
      <c r="CI34" s="182" t="str">
        <f>Contrapartida</f>
        <v/>
      </c>
      <c r="CJ34" s="181"/>
      <c r="CK34" s="183" t="str">
        <f>Repasse</f>
        <v/>
      </c>
      <c r="CL34" s="182" t="str">
        <f>Contrapartida</f>
        <v/>
      </c>
      <c r="CM34" s="181"/>
      <c r="CN34" s="183" t="str">
        <f>Repasse</f>
        <v/>
      </c>
      <c r="CO34" s="182" t="str">
        <f>Contrapartida</f>
        <v/>
      </c>
      <c r="CP34" s="181"/>
      <c r="CQ34" s="183" t="str">
        <f>Repasse</f>
        <v/>
      </c>
      <c r="CR34" s="182" t="str">
        <f>Contrapartida</f>
        <v/>
      </c>
      <c r="CS34" s="181"/>
      <c r="CT34" s="183" t="str">
        <f>Repasse</f>
        <v/>
      </c>
      <c r="CU34" s="182" t="str">
        <f>Contrapartida</f>
        <v/>
      </c>
      <c r="CV34" s="181"/>
      <c r="CW34" s="183" t="str">
        <f>Repasse</f>
        <v/>
      </c>
      <c r="CX34" s="182" t="str">
        <f>Contrapartida</f>
        <v/>
      </c>
      <c r="CY34" s="181"/>
      <c r="CZ34" s="183" t="str">
        <f>Repasse</f>
        <v/>
      </c>
      <c r="DA34" s="182" t="str">
        <f>Contrapartida</f>
        <v/>
      </c>
      <c r="DB34" s="181"/>
      <c r="DC34" s="183" t="str">
        <f>Repasse</f>
        <v/>
      </c>
      <c r="DD34" s="182" t="str">
        <f>Contrapartida</f>
        <v/>
      </c>
      <c r="DE34" s="181"/>
      <c r="DF34" s="183" t="str">
        <f>Repasse</f>
        <v/>
      </c>
      <c r="DG34" s="182" t="str">
        <f>Contrapartida</f>
        <v/>
      </c>
      <c r="DH34" s="181"/>
      <c r="DI34" s="183" t="str">
        <f>Repasse</f>
        <v/>
      </c>
      <c r="DJ34" s="182" t="str">
        <f>Contrapartida</f>
        <v/>
      </c>
      <c r="DK34" s="181"/>
      <c r="DL34" s="183" t="str">
        <f>Repasse</f>
        <v/>
      </c>
      <c r="DM34" s="182" t="str">
        <f>Contrapartida</f>
        <v/>
      </c>
      <c r="DN34" s="181"/>
      <c r="DO34" s="183" t="str">
        <f>Repasse</f>
        <v/>
      </c>
      <c r="DP34" s="182" t="str">
        <f>Contrapartida</f>
        <v/>
      </c>
      <c r="DQ34" s="181"/>
      <c r="DR34" s="183" t="str">
        <f>Repasse</f>
        <v/>
      </c>
      <c r="DS34" s="182" t="str">
        <f>Contrapartida</f>
        <v/>
      </c>
      <c r="DT34" s="181"/>
      <c r="DU34" s="183" t="str">
        <f>Repasse</f>
        <v/>
      </c>
      <c r="DV34" s="182" t="str">
        <f>Contrapartida</f>
        <v/>
      </c>
      <c r="DW34" s="181"/>
      <c r="DX34" s="183" t="str">
        <f>Repasse</f>
        <v/>
      </c>
      <c r="DY34" s="182" t="str">
        <f>Contrapartida</f>
        <v/>
      </c>
      <c r="DZ34" s="181"/>
      <c r="EA34" s="183" t="str">
        <f>Repasse</f>
        <v/>
      </c>
      <c r="EB34" s="182" t="str">
        <f>Contrapartida</f>
        <v/>
      </c>
      <c r="EC34" s="181"/>
      <c r="ED34" s="183" t="str">
        <f>Repasse</f>
        <v/>
      </c>
      <c r="EE34" s="182" t="str">
        <f>Contrapartida</f>
        <v/>
      </c>
      <c r="EF34" s="181"/>
      <c r="EG34" s="183" t="str">
        <f>Repasse</f>
        <v/>
      </c>
      <c r="EH34" s="182" t="str">
        <f>Contrapartida</f>
        <v/>
      </c>
      <c r="EI34" s="181"/>
      <c r="EJ34" s="183" t="str">
        <f>Repasse</f>
        <v/>
      </c>
      <c r="EK34" s="182" t="str">
        <f>Contrapartida</f>
        <v/>
      </c>
      <c r="EL34" s="181"/>
      <c r="EM34" s="183" t="str">
        <f>Repasse</f>
        <v/>
      </c>
      <c r="EN34" s="182" t="str">
        <f>Contrapartida</f>
        <v/>
      </c>
      <c r="EO34" s="181"/>
      <c r="EP34" s="183" t="str">
        <f>Repasse</f>
        <v/>
      </c>
      <c r="EQ34" s="182" t="str">
        <f>Contrapartida</f>
        <v/>
      </c>
      <c r="ER34" s="181"/>
      <c r="ES34" s="183" t="str">
        <f>Repasse</f>
        <v/>
      </c>
      <c r="ET34" s="182" t="str">
        <f>Contrapartida</f>
        <v/>
      </c>
      <c r="EU34" s="181"/>
      <c r="EV34" s="183" t="str">
        <f>Repasse</f>
        <v/>
      </c>
      <c r="EW34" s="182" t="str">
        <f>Contrapartida</f>
        <v/>
      </c>
      <c r="EX34" s="181"/>
      <c r="EY34" s="183" t="str">
        <f>Repasse</f>
        <v/>
      </c>
      <c r="EZ34" s="182" t="str">
        <f>Contrapartida</f>
        <v/>
      </c>
      <c r="FA34" s="181"/>
      <c r="FB34" s="183" t="str">
        <f>Repasse</f>
        <v/>
      </c>
      <c r="FC34" s="182" t="str">
        <f>Contrapartida</f>
        <v/>
      </c>
      <c r="FD34" s="181"/>
      <c r="FE34" s="183" t="str">
        <f>Repasse</f>
        <v/>
      </c>
      <c r="FF34" s="182" t="str">
        <f>Contrapartida</f>
        <v/>
      </c>
      <c r="FG34" s="181"/>
      <c r="FH34" s="183" t="str">
        <f>Repasse</f>
        <v/>
      </c>
      <c r="FI34" s="182" t="str">
        <f>Contrapartida</f>
        <v/>
      </c>
      <c r="FJ34" s="181"/>
      <c r="FK34" s="183" t="str">
        <f>Repasse</f>
        <v/>
      </c>
      <c r="FL34" s="182" t="str">
        <f>Contrapartida</f>
        <v/>
      </c>
      <c r="FM34" s="181"/>
      <c r="FN34" s="183" t="str">
        <f>Repasse</f>
        <v/>
      </c>
      <c r="FO34" s="182" t="str">
        <f>Contrapartida</f>
        <v/>
      </c>
      <c r="FP34" s="181"/>
      <c r="FQ34" s="183" t="str">
        <f>Repasse</f>
        <v/>
      </c>
      <c r="FR34" s="182" t="str">
        <f>Contrapartida</f>
        <v/>
      </c>
      <c r="FS34" s="181"/>
      <c r="FT34" s="183" t="str">
        <f>Repasse</f>
        <v/>
      </c>
      <c r="FU34" s="182" t="str">
        <f>Contrapartida</f>
        <v/>
      </c>
      <c r="FV34" s="181"/>
      <c r="FW34" s="183" t="str">
        <f>Repasse</f>
        <v/>
      </c>
      <c r="FX34" s="182" t="str">
        <f>Contrapartida</f>
        <v/>
      </c>
      <c r="FY34" s="181"/>
      <c r="FZ34" s="183" t="str">
        <f>Repasse</f>
        <v/>
      </c>
      <c r="GA34" s="182" t="str">
        <f>Contrapartida</f>
        <v/>
      </c>
      <c r="GB34" s="181"/>
      <c r="GC34" s="183" t="str">
        <f>Repasse</f>
        <v/>
      </c>
      <c r="GD34" s="182" t="str">
        <f>Contrapartida</f>
        <v/>
      </c>
      <c r="GE34" s="181"/>
      <c r="GF34" s="183" t="str">
        <f>Repasse</f>
        <v/>
      </c>
      <c r="GG34" s="182" t="str">
        <f>Contrapartida</f>
        <v/>
      </c>
      <c r="GH34" s="181"/>
      <c r="GI34" s="183" t="str">
        <f>Repasse</f>
        <v/>
      </c>
      <c r="GJ34" s="182" t="str">
        <f>Contrapartida</f>
        <v/>
      </c>
      <c r="GK34" s="181"/>
      <c r="GL34" s="183" t="str">
        <f>Repasse</f>
        <v/>
      </c>
      <c r="GM34" s="182" t="str">
        <f>Contrapartida</f>
        <v/>
      </c>
      <c r="GN34" s="181"/>
      <c r="GO34" s="183" t="str">
        <f>Repasse</f>
        <v/>
      </c>
      <c r="GP34" s="182" t="str">
        <f>Contrapartida</f>
        <v/>
      </c>
      <c r="GQ34" s="181"/>
      <c r="GR34" s="183" t="str">
        <f>Repasse</f>
        <v/>
      </c>
      <c r="GS34" s="182" t="str">
        <f>Contrapartida</f>
        <v/>
      </c>
      <c r="GT34" s="181"/>
      <c r="GU34" s="183" t="str">
        <f>Repasse</f>
        <v/>
      </c>
      <c r="GV34" s="182" t="str">
        <f>Contrapartida</f>
        <v/>
      </c>
      <c r="GW34" s="181"/>
      <c r="GX34" s="183" t="str">
        <f>Repasse</f>
        <v/>
      </c>
      <c r="GY34" s="182" t="str">
        <f>Contrapartida</f>
        <v/>
      </c>
      <c r="GZ34" s="181"/>
      <c r="HA34" s="183" t="str">
        <f>Repasse</f>
        <v/>
      </c>
      <c r="HB34" s="182" t="str">
        <f>Contrapartida</f>
        <v/>
      </c>
      <c r="HC34" s="181"/>
      <c r="HD34" s="183" t="str">
        <f>Repasse</f>
        <v/>
      </c>
      <c r="HE34" s="182" t="str">
        <f>Contrapartida</f>
        <v/>
      </c>
      <c r="HF34" s="181"/>
      <c r="HG34" s="183" t="str">
        <f>Repasse</f>
        <v/>
      </c>
      <c r="HH34" s="182" t="str">
        <f>Contrapartida</f>
        <v/>
      </c>
      <c r="HI34" s="181"/>
      <c r="HJ34" s="183" t="str">
        <f>Repasse</f>
        <v/>
      </c>
      <c r="HK34" s="182" t="str">
        <f>Contrapartida</f>
        <v/>
      </c>
      <c r="HL34" s="181"/>
      <c r="HM34" s="183" t="str">
        <f>Repasse</f>
        <v/>
      </c>
      <c r="HN34" s="182" t="str">
        <f>Contrapartida</f>
        <v/>
      </c>
      <c r="HO34" s="181"/>
      <c r="HP34" s="183" t="str">
        <f>Repasse</f>
        <v/>
      </c>
      <c r="HQ34" s="182" t="str">
        <f>Contrapartida</f>
        <v/>
      </c>
      <c r="HR34" s="181"/>
      <c r="HS34" s="183" t="str">
        <f>Repasse</f>
        <v/>
      </c>
      <c r="HT34" s="182" t="str">
        <f>Contrapartida</f>
        <v/>
      </c>
      <c r="HU34" s="181"/>
      <c r="HV34" s="183" t="str">
        <f>Repasse</f>
        <v/>
      </c>
      <c r="HW34" s="182" t="str">
        <f>Contrapartida</f>
        <v/>
      </c>
      <c r="HX34" s="181"/>
      <c r="HY34" s="183" t="str">
        <f>Repasse</f>
        <v/>
      </c>
      <c r="HZ34" s="182" t="str">
        <f>Contrapartida</f>
        <v/>
      </c>
      <c r="IA34" s="181"/>
      <c r="IB34" s="183" t="str">
        <f>Repasse</f>
        <v/>
      </c>
      <c r="IC34" s="182" t="str">
        <f>Contrapartida</f>
        <v/>
      </c>
      <c r="ID34" s="181"/>
      <c r="IE34" s="183" t="str">
        <f>Repasse</f>
        <v/>
      </c>
      <c r="IF34" s="182" t="str">
        <f>Contrapartida</f>
        <v/>
      </c>
      <c r="IG34" s="181"/>
      <c r="IH34" s="183" t="str">
        <f>Repasse</f>
        <v/>
      </c>
      <c r="II34" s="182" t="str">
        <f>Contrapartida</f>
        <v/>
      </c>
      <c r="IJ34" s="181"/>
      <c r="IK34" s="183" t="str">
        <f>Repasse</f>
        <v/>
      </c>
      <c r="IL34" s="182" t="str">
        <f>Contrapartida</f>
        <v/>
      </c>
      <c r="IM34" s="181"/>
      <c r="IN34" s="183" t="str">
        <f>Repasse</f>
        <v/>
      </c>
      <c r="IO34" s="182" t="str">
        <f>Contrapartida</f>
        <v/>
      </c>
      <c r="IP34" s="181"/>
      <c r="IQ34" s="183" t="str">
        <f>Repasse</f>
        <v/>
      </c>
      <c r="IR34" s="182" t="str">
        <f>Contrapartida</f>
        <v/>
      </c>
      <c r="IS34" s="181"/>
      <c r="IT34" s="183" t="str">
        <f>Repasse</f>
        <v/>
      </c>
      <c r="IU34" s="182" t="str">
        <f>Contrapartida</f>
        <v/>
      </c>
      <c r="IV34" s="181"/>
    </row>
    <row r="35" spans="1:256" s="180" customFormat="1" ht="9.9499999999999993" customHeight="1" x14ac:dyDescent="0.2">
      <c r="A35" s="179">
        <f>QCI!$B35</f>
        <v>0</v>
      </c>
      <c r="B35" s="178">
        <f>QCI!$M35</f>
        <v>0</v>
      </c>
      <c r="C35" s="177" t="str">
        <f t="shared" si="0"/>
        <v/>
      </c>
      <c r="D35" s="176">
        <f t="shared" si="1"/>
        <v>0</v>
      </c>
      <c r="E35" s="184" t="str">
        <f>Repasse</f>
        <v/>
      </c>
      <c r="F35" s="182" t="str">
        <f>Contrapartida</f>
        <v/>
      </c>
      <c r="G35" s="175"/>
      <c r="H35" s="184" t="str">
        <f>Repasse</f>
        <v/>
      </c>
      <c r="I35" s="182" t="str">
        <f>Contrapartida</f>
        <v/>
      </c>
      <c r="J35" s="181"/>
      <c r="K35" s="183" t="str">
        <f>Repasse</f>
        <v/>
      </c>
      <c r="L35" s="182" t="str">
        <f>Contrapartida</f>
        <v/>
      </c>
      <c r="M35" s="181"/>
      <c r="N35" s="183" t="str">
        <f>Repasse</f>
        <v/>
      </c>
      <c r="O35" s="182" t="str">
        <f>Contrapartida</f>
        <v/>
      </c>
      <c r="P35" s="181"/>
      <c r="Q35" s="183" t="str">
        <f>Repasse</f>
        <v/>
      </c>
      <c r="R35" s="182" t="str">
        <f>Contrapartida</f>
        <v/>
      </c>
      <c r="S35" s="181"/>
      <c r="T35" s="183" t="str">
        <f>Repasse</f>
        <v/>
      </c>
      <c r="U35" s="182" t="str">
        <f>Contrapartida</f>
        <v/>
      </c>
      <c r="V35" s="181"/>
      <c r="W35" s="183" t="str">
        <f>Repasse</f>
        <v/>
      </c>
      <c r="X35" s="182" t="str">
        <f>Contrapartida</f>
        <v/>
      </c>
      <c r="Y35" s="181"/>
      <c r="Z35" s="183" t="str">
        <f>Repasse</f>
        <v/>
      </c>
      <c r="AA35" s="182" t="str">
        <f>Contrapartida</f>
        <v/>
      </c>
      <c r="AB35" s="181"/>
      <c r="AC35" s="183" t="str">
        <f>Repasse</f>
        <v/>
      </c>
      <c r="AD35" s="182" t="str">
        <f>Contrapartida</f>
        <v/>
      </c>
      <c r="AE35" s="181"/>
      <c r="AF35" s="183" t="str">
        <f>Repasse</f>
        <v/>
      </c>
      <c r="AG35" s="182" t="str">
        <f>Contrapartida</f>
        <v/>
      </c>
      <c r="AH35" s="181"/>
      <c r="AI35" s="183" t="str">
        <f>Repasse</f>
        <v/>
      </c>
      <c r="AJ35" s="182" t="str">
        <f>Contrapartida</f>
        <v/>
      </c>
      <c r="AK35" s="181"/>
      <c r="AL35" s="183" t="str">
        <f>Repasse</f>
        <v/>
      </c>
      <c r="AM35" s="182" t="str">
        <f>Contrapartida</f>
        <v/>
      </c>
      <c r="AN35" s="181"/>
      <c r="AO35" s="183" t="str">
        <f>Repasse</f>
        <v/>
      </c>
      <c r="AP35" s="182" t="str">
        <f>Contrapartida</f>
        <v/>
      </c>
      <c r="AQ35" s="181"/>
      <c r="AR35" s="183" t="str">
        <f>Repasse</f>
        <v/>
      </c>
      <c r="AS35" s="182" t="str">
        <f>Contrapartida</f>
        <v/>
      </c>
      <c r="AT35" s="181"/>
      <c r="AU35" s="183" t="str">
        <f>Repasse</f>
        <v/>
      </c>
      <c r="AV35" s="182" t="str">
        <f>Contrapartida</f>
        <v/>
      </c>
      <c r="AW35" s="181"/>
      <c r="AX35" s="183" t="str">
        <f>Repasse</f>
        <v/>
      </c>
      <c r="AY35" s="182" t="str">
        <f>Contrapartida</f>
        <v/>
      </c>
      <c r="AZ35" s="181"/>
      <c r="BA35" s="183" t="str">
        <f>Repasse</f>
        <v/>
      </c>
      <c r="BB35" s="182" t="str">
        <f>Contrapartida</f>
        <v/>
      </c>
      <c r="BC35" s="181"/>
      <c r="BD35" s="183" t="str">
        <f>Repasse</f>
        <v/>
      </c>
      <c r="BE35" s="182" t="str">
        <f>Contrapartida</f>
        <v/>
      </c>
      <c r="BF35" s="181"/>
      <c r="BG35" s="183" t="str">
        <f>Repasse</f>
        <v/>
      </c>
      <c r="BH35" s="182" t="str">
        <f>Contrapartida</f>
        <v/>
      </c>
      <c r="BI35" s="181"/>
      <c r="BJ35" s="183" t="str">
        <f>Repasse</f>
        <v/>
      </c>
      <c r="BK35" s="182" t="str">
        <f>Contrapartida</f>
        <v/>
      </c>
      <c r="BL35" s="181"/>
      <c r="BM35" s="183" t="str">
        <f>Repasse</f>
        <v/>
      </c>
      <c r="BN35" s="182" t="str">
        <f>Contrapartida</f>
        <v/>
      </c>
      <c r="BO35" s="181"/>
      <c r="BP35" s="183" t="str">
        <f>Repasse</f>
        <v/>
      </c>
      <c r="BQ35" s="182" t="str">
        <f>Contrapartida</f>
        <v/>
      </c>
      <c r="BR35" s="181"/>
      <c r="BS35" s="183" t="str">
        <f>Repasse</f>
        <v/>
      </c>
      <c r="BT35" s="182" t="str">
        <f>Contrapartida</f>
        <v/>
      </c>
      <c r="BU35" s="181"/>
      <c r="BV35" s="183" t="str">
        <f>Repasse</f>
        <v/>
      </c>
      <c r="BW35" s="182" t="str">
        <f>Contrapartida</f>
        <v/>
      </c>
      <c r="BX35" s="181"/>
      <c r="BY35" s="183" t="str">
        <f>Repasse</f>
        <v/>
      </c>
      <c r="BZ35" s="182" t="str">
        <f>Contrapartida</f>
        <v/>
      </c>
      <c r="CA35" s="181"/>
      <c r="CB35" s="183" t="str">
        <f>Repasse</f>
        <v/>
      </c>
      <c r="CC35" s="182" t="str">
        <f>Contrapartida</f>
        <v/>
      </c>
      <c r="CD35" s="181"/>
      <c r="CE35" s="183" t="str">
        <f>Repasse</f>
        <v/>
      </c>
      <c r="CF35" s="182" t="str">
        <f>Contrapartida</f>
        <v/>
      </c>
      <c r="CG35" s="181"/>
      <c r="CH35" s="183" t="str">
        <f>Repasse</f>
        <v/>
      </c>
      <c r="CI35" s="182" t="str">
        <f>Contrapartida</f>
        <v/>
      </c>
      <c r="CJ35" s="181"/>
      <c r="CK35" s="183" t="str">
        <f>Repasse</f>
        <v/>
      </c>
      <c r="CL35" s="182" t="str">
        <f>Contrapartida</f>
        <v/>
      </c>
      <c r="CM35" s="181"/>
      <c r="CN35" s="183" t="str">
        <f>Repasse</f>
        <v/>
      </c>
      <c r="CO35" s="182" t="str">
        <f>Contrapartida</f>
        <v/>
      </c>
      <c r="CP35" s="181"/>
      <c r="CQ35" s="183" t="str">
        <f>Repasse</f>
        <v/>
      </c>
      <c r="CR35" s="182" t="str">
        <f>Contrapartida</f>
        <v/>
      </c>
      <c r="CS35" s="181"/>
      <c r="CT35" s="183" t="str">
        <f>Repasse</f>
        <v/>
      </c>
      <c r="CU35" s="182" t="str">
        <f>Contrapartida</f>
        <v/>
      </c>
      <c r="CV35" s="181"/>
      <c r="CW35" s="183" t="str">
        <f>Repasse</f>
        <v/>
      </c>
      <c r="CX35" s="182" t="str">
        <f>Contrapartida</f>
        <v/>
      </c>
      <c r="CY35" s="181"/>
      <c r="CZ35" s="183" t="str">
        <f>Repasse</f>
        <v/>
      </c>
      <c r="DA35" s="182" t="str">
        <f>Contrapartida</f>
        <v/>
      </c>
      <c r="DB35" s="181"/>
      <c r="DC35" s="183" t="str">
        <f>Repasse</f>
        <v/>
      </c>
      <c r="DD35" s="182" t="str">
        <f>Contrapartida</f>
        <v/>
      </c>
      <c r="DE35" s="181"/>
      <c r="DF35" s="183" t="str">
        <f>Repasse</f>
        <v/>
      </c>
      <c r="DG35" s="182" t="str">
        <f>Contrapartida</f>
        <v/>
      </c>
      <c r="DH35" s="181"/>
      <c r="DI35" s="183" t="str">
        <f>Repasse</f>
        <v/>
      </c>
      <c r="DJ35" s="182" t="str">
        <f>Contrapartida</f>
        <v/>
      </c>
      <c r="DK35" s="181"/>
      <c r="DL35" s="183" t="str">
        <f>Repasse</f>
        <v/>
      </c>
      <c r="DM35" s="182" t="str">
        <f>Contrapartida</f>
        <v/>
      </c>
      <c r="DN35" s="181"/>
      <c r="DO35" s="183" t="str">
        <f>Repasse</f>
        <v/>
      </c>
      <c r="DP35" s="182" t="str">
        <f>Contrapartida</f>
        <v/>
      </c>
      <c r="DQ35" s="181"/>
      <c r="DR35" s="183" t="str">
        <f>Repasse</f>
        <v/>
      </c>
      <c r="DS35" s="182" t="str">
        <f>Contrapartida</f>
        <v/>
      </c>
      <c r="DT35" s="181"/>
      <c r="DU35" s="183" t="str">
        <f>Repasse</f>
        <v/>
      </c>
      <c r="DV35" s="182" t="str">
        <f>Contrapartida</f>
        <v/>
      </c>
      <c r="DW35" s="181"/>
      <c r="DX35" s="183" t="str">
        <f>Repasse</f>
        <v/>
      </c>
      <c r="DY35" s="182" t="str">
        <f>Contrapartida</f>
        <v/>
      </c>
      <c r="DZ35" s="181"/>
      <c r="EA35" s="183" t="str">
        <f>Repasse</f>
        <v/>
      </c>
      <c r="EB35" s="182" t="str">
        <f>Contrapartida</f>
        <v/>
      </c>
      <c r="EC35" s="181"/>
      <c r="ED35" s="183" t="str">
        <f>Repasse</f>
        <v/>
      </c>
      <c r="EE35" s="182" t="str">
        <f>Contrapartida</f>
        <v/>
      </c>
      <c r="EF35" s="181"/>
      <c r="EG35" s="183" t="str">
        <f>Repasse</f>
        <v/>
      </c>
      <c r="EH35" s="182" t="str">
        <f>Contrapartida</f>
        <v/>
      </c>
      <c r="EI35" s="181"/>
      <c r="EJ35" s="183" t="str">
        <f>Repasse</f>
        <v/>
      </c>
      <c r="EK35" s="182" t="str">
        <f>Contrapartida</f>
        <v/>
      </c>
      <c r="EL35" s="181"/>
      <c r="EM35" s="183" t="str">
        <f>Repasse</f>
        <v/>
      </c>
      <c r="EN35" s="182" t="str">
        <f>Contrapartida</f>
        <v/>
      </c>
      <c r="EO35" s="181"/>
      <c r="EP35" s="183" t="str">
        <f>Repasse</f>
        <v/>
      </c>
      <c r="EQ35" s="182" t="str">
        <f>Contrapartida</f>
        <v/>
      </c>
      <c r="ER35" s="181"/>
      <c r="ES35" s="183" t="str">
        <f>Repasse</f>
        <v/>
      </c>
      <c r="ET35" s="182" t="str">
        <f>Contrapartida</f>
        <v/>
      </c>
      <c r="EU35" s="181"/>
      <c r="EV35" s="183" t="str">
        <f>Repasse</f>
        <v/>
      </c>
      <c r="EW35" s="182" t="str">
        <f>Contrapartida</f>
        <v/>
      </c>
      <c r="EX35" s="181"/>
      <c r="EY35" s="183" t="str">
        <f>Repasse</f>
        <v/>
      </c>
      <c r="EZ35" s="182" t="str">
        <f>Contrapartida</f>
        <v/>
      </c>
      <c r="FA35" s="181"/>
      <c r="FB35" s="183" t="str">
        <f>Repasse</f>
        <v/>
      </c>
      <c r="FC35" s="182" t="str">
        <f>Contrapartida</f>
        <v/>
      </c>
      <c r="FD35" s="181"/>
      <c r="FE35" s="183" t="str">
        <f>Repasse</f>
        <v/>
      </c>
      <c r="FF35" s="182" t="str">
        <f>Contrapartida</f>
        <v/>
      </c>
      <c r="FG35" s="181"/>
      <c r="FH35" s="183" t="str">
        <f>Repasse</f>
        <v/>
      </c>
      <c r="FI35" s="182" t="str">
        <f>Contrapartida</f>
        <v/>
      </c>
      <c r="FJ35" s="181"/>
      <c r="FK35" s="183" t="str">
        <f>Repasse</f>
        <v/>
      </c>
      <c r="FL35" s="182" t="str">
        <f>Contrapartida</f>
        <v/>
      </c>
      <c r="FM35" s="181"/>
      <c r="FN35" s="183" t="str">
        <f>Repasse</f>
        <v/>
      </c>
      <c r="FO35" s="182" t="str">
        <f>Contrapartida</f>
        <v/>
      </c>
      <c r="FP35" s="181"/>
      <c r="FQ35" s="183" t="str">
        <f>Repasse</f>
        <v/>
      </c>
      <c r="FR35" s="182" t="str">
        <f>Contrapartida</f>
        <v/>
      </c>
      <c r="FS35" s="181"/>
      <c r="FT35" s="183" t="str">
        <f>Repasse</f>
        <v/>
      </c>
      <c r="FU35" s="182" t="str">
        <f>Contrapartida</f>
        <v/>
      </c>
      <c r="FV35" s="181"/>
      <c r="FW35" s="183" t="str">
        <f>Repasse</f>
        <v/>
      </c>
      <c r="FX35" s="182" t="str">
        <f>Contrapartida</f>
        <v/>
      </c>
      <c r="FY35" s="181"/>
      <c r="FZ35" s="183" t="str">
        <f>Repasse</f>
        <v/>
      </c>
      <c r="GA35" s="182" t="str">
        <f>Contrapartida</f>
        <v/>
      </c>
      <c r="GB35" s="181"/>
      <c r="GC35" s="183" t="str">
        <f>Repasse</f>
        <v/>
      </c>
      <c r="GD35" s="182" t="str">
        <f>Contrapartida</f>
        <v/>
      </c>
      <c r="GE35" s="181"/>
      <c r="GF35" s="183" t="str">
        <f>Repasse</f>
        <v/>
      </c>
      <c r="GG35" s="182" t="str">
        <f>Contrapartida</f>
        <v/>
      </c>
      <c r="GH35" s="181"/>
      <c r="GI35" s="183" t="str">
        <f>Repasse</f>
        <v/>
      </c>
      <c r="GJ35" s="182" t="str">
        <f>Contrapartida</f>
        <v/>
      </c>
      <c r="GK35" s="181"/>
      <c r="GL35" s="183" t="str">
        <f>Repasse</f>
        <v/>
      </c>
      <c r="GM35" s="182" t="str">
        <f>Contrapartida</f>
        <v/>
      </c>
      <c r="GN35" s="181"/>
      <c r="GO35" s="183" t="str">
        <f>Repasse</f>
        <v/>
      </c>
      <c r="GP35" s="182" t="str">
        <f>Contrapartida</f>
        <v/>
      </c>
      <c r="GQ35" s="181"/>
      <c r="GR35" s="183" t="str">
        <f>Repasse</f>
        <v/>
      </c>
      <c r="GS35" s="182" t="str">
        <f>Contrapartida</f>
        <v/>
      </c>
      <c r="GT35" s="181"/>
      <c r="GU35" s="183" t="str">
        <f>Repasse</f>
        <v/>
      </c>
      <c r="GV35" s="182" t="str">
        <f>Contrapartida</f>
        <v/>
      </c>
      <c r="GW35" s="181"/>
      <c r="GX35" s="183" t="str">
        <f>Repasse</f>
        <v/>
      </c>
      <c r="GY35" s="182" t="str">
        <f>Contrapartida</f>
        <v/>
      </c>
      <c r="GZ35" s="181"/>
      <c r="HA35" s="183" t="str">
        <f>Repasse</f>
        <v/>
      </c>
      <c r="HB35" s="182" t="str">
        <f>Contrapartida</f>
        <v/>
      </c>
      <c r="HC35" s="181"/>
      <c r="HD35" s="183" t="str">
        <f>Repasse</f>
        <v/>
      </c>
      <c r="HE35" s="182" t="str">
        <f>Contrapartida</f>
        <v/>
      </c>
      <c r="HF35" s="181"/>
      <c r="HG35" s="183" t="str">
        <f>Repasse</f>
        <v/>
      </c>
      <c r="HH35" s="182" t="str">
        <f>Contrapartida</f>
        <v/>
      </c>
      <c r="HI35" s="181"/>
      <c r="HJ35" s="183" t="str">
        <f>Repasse</f>
        <v/>
      </c>
      <c r="HK35" s="182" t="str">
        <f>Contrapartida</f>
        <v/>
      </c>
      <c r="HL35" s="181"/>
      <c r="HM35" s="183" t="str">
        <f>Repasse</f>
        <v/>
      </c>
      <c r="HN35" s="182" t="str">
        <f>Contrapartida</f>
        <v/>
      </c>
      <c r="HO35" s="181"/>
      <c r="HP35" s="183" t="str">
        <f>Repasse</f>
        <v/>
      </c>
      <c r="HQ35" s="182" t="str">
        <f>Contrapartida</f>
        <v/>
      </c>
      <c r="HR35" s="181"/>
      <c r="HS35" s="183" t="str">
        <f>Repasse</f>
        <v/>
      </c>
      <c r="HT35" s="182" t="str">
        <f>Contrapartida</f>
        <v/>
      </c>
      <c r="HU35" s="181"/>
      <c r="HV35" s="183" t="str">
        <f>Repasse</f>
        <v/>
      </c>
      <c r="HW35" s="182" t="str">
        <f>Contrapartida</f>
        <v/>
      </c>
      <c r="HX35" s="181"/>
      <c r="HY35" s="183" t="str">
        <f>Repasse</f>
        <v/>
      </c>
      <c r="HZ35" s="182" t="str">
        <f>Contrapartida</f>
        <v/>
      </c>
      <c r="IA35" s="181"/>
      <c r="IB35" s="183" t="str">
        <f>Repasse</f>
        <v/>
      </c>
      <c r="IC35" s="182" t="str">
        <f>Contrapartida</f>
        <v/>
      </c>
      <c r="ID35" s="181"/>
      <c r="IE35" s="183" t="str">
        <f>Repasse</f>
        <v/>
      </c>
      <c r="IF35" s="182" t="str">
        <f>Contrapartida</f>
        <v/>
      </c>
      <c r="IG35" s="181"/>
      <c r="IH35" s="183" t="str">
        <f>Repasse</f>
        <v/>
      </c>
      <c r="II35" s="182" t="str">
        <f>Contrapartida</f>
        <v/>
      </c>
      <c r="IJ35" s="181"/>
      <c r="IK35" s="183" t="str">
        <f>Repasse</f>
        <v/>
      </c>
      <c r="IL35" s="182" t="str">
        <f>Contrapartida</f>
        <v/>
      </c>
      <c r="IM35" s="181"/>
      <c r="IN35" s="183" t="str">
        <f>Repasse</f>
        <v/>
      </c>
      <c r="IO35" s="182" t="str">
        <f>Contrapartida</f>
        <v/>
      </c>
      <c r="IP35" s="181"/>
      <c r="IQ35" s="183" t="str">
        <f>Repasse</f>
        <v/>
      </c>
      <c r="IR35" s="182" t="str">
        <f>Contrapartida</f>
        <v/>
      </c>
      <c r="IS35" s="181"/>
      <c r="IT35" s="183" t="str">
        <f>Repasse</f>
        <v/>
      </c>
      <c r="IU35" s="182" t="str">
        <f>Contrapartida</f>
        <v/>
      </c>
      <c r="IV35" s="181"/>
    </row>
    <row r="36" spans="1:256" s="180" customFormat="1" ht="9.9499999999999993" customHeight="1" x14ac:dyDescent="0.2">
      <c r="A36" s="179">
        <f>QCI!$B36</f>
        <v>0</v>
      </c>
      <c r="B36" s="178">
        <f>QCI!$M36</f>
        <v>0</v>
      </c>
      <c r="C36" s="177" t="str">
        <f t="shared" si="0"/>
        <v/>
      </c>
      <c r="D36" s="176">
        <f t="shared" si="1"/>
        <v>0</v>
      </c>
      <c r="E36" s="184" t="str">
        <f>Repasse</f>
        <v/>
      </c>
      <c r="F36" s="182" t="str">
        <f>Contrapartida</f>
        <v/>
      </c>
      <c r="G36" s="175"/>
      <c r="H36" s="184" t="str">
        <f>Repasse</f>
        <v/>
      </c>
      <c r="I36" s="182" t="str">
        <f>Contrapartida</f>
        <v/>
      </c>
      <c r="J36" s="181"/>
      <c r="K36" s="183" t="str">
        <f>Repasse</f>
        <v/>
      </c>
      <c r="L36" s="182" t="str">
        <f>Contrapartida</f>
        <v/>
      </c>
      <c r="M36" s="181"/>
      <c r="N36" s="183" t="str">
        <f>Repasse</f>
        <v/>
      </c>
      <c r="O36" s="182" t="str">
        <f>Contrapartida</f>
        <v/>
      </c>
      <c r="P36" s="181"/>
      <c r="Q36" s="183" t="str">
        <f>Repasse</f>
        <v/>
      </c>
      <c r="R36" s="182" t="str">
        <f>Contrapartida</f>
        <v/>
      </c>
      <c r="S36" s="181"/>
      <c r="T36" s="183" t="str">
        <f>Repasse</f>
        <v/>
      </c>
      <c r="U36" s="182" t="str">
        <f>Contrapartida</f>
        <v/>
      </c>
      <c r="V36" s="181"/>
      <c r="W36" s="183" t="str">
        <f>Repasse</f>
        <v/>
      </c>
      <c r="X36" s="182" t="str">
        <f>Contrapartida</f>
        <v/>
      </c>
      <c r="Y36" s="181"/>
      <c r="Z36" s="183" t="str">
        <f>Repasse</f>
        <v/>
      </c>
      <c r="AA36" s="182" t="str">
        <f>Contrapartida</f>
        <v/>
      </c>
      <c r="AB36" s="181"/>
      <c r="AC36" s="183" t="str">
        <f>Repasse</f>
        <v/>
      </c>
      <c r="AD36" s="182" t="str">
        <f>Contrapartida</f>
        <v/>
      </c>
      <c r="AE36" s="181"/>
      <c r="AF36" s="183" t="str">
        <f>Repasse</f>
        <v/>
      </c>
      <c r="AG36" s="182" t="str">
        <f>Contrapartida</f>
        <v/>
      </c>
      <c r="AH36" s="181"/>
      <c r="AI36" s="183" t="str">
        <f>Repasse</f>
        <v/>
      </c>
      <c r="AJ36" s="182" t="str">
        <f>Contrapartida</f>
        <v/>
      </c>
      <c r="AK36" s="181"/>
      <c r="AL36" s="183" t="str">
        <f>Repasse</f>
        <v/>
      </c>
      <c r="AM36" s="182" t="str">
        <f>Contrapartida</f>
        <v/>
      </c>
      <c r="AN36" s="181"/>
      <c r="AO36" s="183" t="str">
        <f>Repasse</f>
        <v/>
      </c>
      <c r="AP36" s="182" t="str">
        <f>Contrapartida</f>
        <v/>
      </c>
      <c r="AQ36" s="181"/>
      <c r="AR36" s="183" t="str">
        <f>Repasse</f>
        <v/>
      </c>
      <c r="AS36" s="182" t="str">
        <f>Contrapartida</f>
        <v/>
      </c>
      <c r="AT36" s="181"/>
      <c r="AU36" s="183" t="str">
        <f>Repasse</f>
        <v/>
      </c>
      <c r="AV36" s="182" t="str">
        <f>Contrapartida</f>
        <v/>
      </c>
      <c r="AW36" s="181"/>
      <c r="AX36" s="183" t="str">
        <f>Repasse</f>
        <v/>
      </c>
      <c r="AY36" s="182" t="str">
        <f>Contrapartida</f>
        <v/>
      </c>
      <c r="AZ36" s="181"/>
      <c r="BA36" s="183" t="str">
        <f>Repasse</f>
        <v/>
      </c>
      <c r="BB36" s="182" t="str">
        <f>Contrapartida</f>
        <v/>
      </c>
      <c r="BC36" s="181"/>
      <c r="BD36" s="183" t="str">
        <f>Repasse</f>
        <v/>
      </c>
      <c r="BE36" s="182" t="str">
        <f>Contrapartida</f>
        <v/>
      </c>
      <c r="BF36" s="181"/>
      <c r="BG36" s="183" t="str">
        <f>Repasse</f>
        <v/>
      </c>
      <c r="BH36" s="182" t="str">
        <f>Contrapartida</f>
        <v/>
      </c>
      <c r="BI36" s="181"/>
      <c r="BJ36" s="183" t="str">
        <f>Repasse</f>
        <v/>
      </c>
      <c r="BK36" s="182" t="str">
        <f>Contrapartida</f>
        <v/>
      </c>
      <c r="BL36" s="181"/>
      <c r="BM36" s="183" t="str">
        <f>Repasse</f>
        <v/>
      </c>
      <c r="BN36" s="182" t="str">
        <f>Contrapartida</f>
        <v/>
      </c>
      <c r="BO36" s="181"/>
      <c r="BP36" s="183" t="str">
        <f>Repasse</f>
        <v/>
      </c>
      <c r="BQ36" s="182" t="str">
        <f>Contrapartida</f>
        <v/>
      </c>
      <c r="BR36" s="181"/>
      <c r="BS36" s="183" t="str">
        <f>Repasse</f>
        <v/>
      </c>
      <c r="BT36" s="182" t="str">
        <f>Contrapartida</f>
        <v/>
      </c>
      <c r="BU36" s="181"/>
      <c r="BV36" s="183" t="str">
        <f>Repasse</f>
        <v/>
      </c>
      <c r="BW36" s="182" t="str">
        <f>Contrapartida</f>
        <v/>
      </c>
      <c r="BX36" s="181"/>
      <c r="BY36" s="183" t="str">
        <f>Repasse</f>
        <v/>
      </c>
      <c r="BZ36" s="182" t="str">
        <f>Contrapartida</f>
        <v/>
      </c>
      <c r="CA36" s="181"/>
      <c r="CB36" s="183" t="str">
        <f>Repasse</f>
        <v/>
      </c>
      <c r="CC36" s="182" t="str">
        <f>Contrapartida</f>
        <v/>
      </c>
      <c r="CD36" s="181"/>
      <c r="CE36" s="183" t="str">
        <f>Repasse</f>
        <v/>
      </c>
      <c r="CF36" s="182" t="str">
        <f>Contrapartida</f>
        <v/>
      </c>
      <c r="CG36" s="181"/>
      <c r="CH36" s="183" t="str">
        <f>Repasse</f>
        <v/>
      </c>
      <c r="CI36" s="182" t="str">
        <f>Contrapartida</f>
        <v/>
      </c>
      <c r="CJ36" s="181"/>
      <c r="CK36" s="183" t="str">
        <f>Repasse</f>
        <v/>
      </c>
      <c r="CL36" s="182" t="str">
        <f>Contrapartida</f>
        <v/>
      </c>
      <c r="CM36" s="181"/>
      <c r="CN36" s="183" t="str">
        <f>Repasse</f>
        <v/>
      </c>
      <c r="CO36" s="182" t="str">
        <f>Contrapartida</f>
        <v/>
      </c>
      <c r="CP36" s="181"/>
      <c r="CQ36" s="183" t="str">
        <f>Repasse</f>
        <v/>
      </c>
      <c r="CR36" s="182" t="str">
        <f>Contrapartida</f>
        <v/>
      </c>
      <c r="CS36" s="181"/>
      <c r="CT36" s="183" t="str">
        <f>Repasse</f>
        <v/>
      </c>
      <c r="CU36" s="182" t="str">
        <f>Contrapartida</f>
        <v/>
      </c>
      <c r="CV36" s="181"/>
      <c r="CW36" s="183" t="str">
        <f>Repasse</f>
        <v/>
      </c>
      <c r="CX36" s="182" t="str">
        <f>Contrapartida</f>
        <v/>
      </c>
      <c r="CY36" s="181"/>
      <c r="CZ36" s="183" t="str">
        <f>Repasse</f>
        <v/>
      </c>
      <c r="DA36" s="182" t="str">
        <f>Contrapartida</f>
        <v/>
      </c>
      <c r="DB36" s="181"/>
      <c r="DC36" s="183" t="str">
        <f>Repasse</f>
        <v/>
      </c>
      <c r="DD36" s="182" t="str">
        <f>Contrapartida</f>
        <v/>
      </c>
      <c r="DE36" s="181"/>
      <c r="DF36" s="183" t="str">
        <f>Repasse</f>
        <v/>
      </c>
      <c r="DG36" s="182" t="str">
        <f>Contrapartida</f>
        <v/>
      </c>
      <c r="DH36" s="181"/>
      <c r="DI36" s="183" t="str">
        <f>Repasse</f>
        <v/>
      </c>
      <c r="DJ36" s="182" t="str">
        <f>Contrapartida</f>
        <v/>
      </c>
      <c r="DK36" s="181"/>
      <c r="DL36" s="183" t="str">
        <f>Repasse</f>
        <v/>
      </c>
      <c r="DM36" s="182" t="str">
        <f>Contrapartida</f>
        <v/>
      </c>
      <c r="DN36" s="181"/>
      <c r="DO36" s="183" t="str">
        <f>Repasse</f>
        <v/>
      </c>
      <c r="DP36" s="182" t="str">
        <f>Contrapartida</f>
        <v/>
      </c>
      <c r="DQ36" s="181"/>
      <c r="DR36" s="183" t="str">
        <f>Repasse</f>
        <v/>
      </c>
      <c r="DS36" s="182" t="str">
        <f>Contrapartida</f>
        <v/>
      </c>
      <c r="DT36" s="181"/>
      <c r="DU36" s="183" t="str">
        <f>Repasse</f>
        <v/>
      </c>
      <c r="DV36" s="182" t="str">
        <f>Contrapartida</f>
        <v/>
      </c>
      <c r="DW36" s="181"/>
      <c r="DX36" s="183" t="str">
        <f>Repasse</f>
        <v/>
      </c>
      <c r="DY36" s="182" t="str">
        <f>Contrapartida</f>
        <v/>
      </c>
      <c r="DZ36" s="181"/>
      <c r="EA36" s="183" t="str">
        <f>Repasse</f>
        <v/>
      </c>
      <c r="EB36" s="182" t="str">
        <f>Contrapartida</f>
        <v/>
      </c>
      <c r="EC36" s="181"/>
      <c r="ED36" s="183" t="str">
        <f>Repasse</f>
        <v/>
      </c>
      <c r="EE36" s="182" t="str">
        <f>Contrapartida</f>
        <v/>
      </c>
      <c r="EF36" s="181"/>
      <c r="EG36" s="183" t="str">
        <f>Repasse</f>
        <v/>
      </c>
      <c r="EH36" s="182" t="str">
        <f>Contrapartida</f>
        <v/>
      </c>
      <c r="EI36" s="181"/>
      <c r="EJ36" s="183" t="str">
        <f>Repasse</f>
        <v/>
      </c>
      <c r="EK36" s="182" t="str">
        <f>Contrapartida</f>
        <v/>
      </c>
      <c r="EL36" s="181"/>
      <c r="EM36" s="183" t="str">
        <f>Repasse</f>
        <v/>
      </c>
      <c r="EN36" s="182" t="str">
        <f>Contrapartida</f>
        <v/>
      </c>
      <c r="EO36" s="181"/>
      <c r="EP36" s="183" t="str">
        <f>Repasse</f>
        <v/>
      </c>
      <c r="EQ36" s="182" t="str">
        <f>Contrapartida</f>
        <v/>
      </c>
      <c r="ER36" s="181"/>
      <c r="ES36" s="183" t="str">
        <f>Repasse</f>
        <v/>
      </c>
      <c r="ET36" s="182" t="str">
        <f>Contrapartida</f>
        <v/>
      </c>
      <c r="EU36" s="181"/>
      <c r="EV36" s="183" t="str">
        <f>Repasse</f>
        <v/>
      </c>
      <c r="EW36" s="182" t="str">
        <f>Contrapartida</f>
        <v/>
      </c>
      <c r="EX36" s="181"/>
      <c r="EY36" s="183" t="str">
        <f>Repasse</f>
        <v/>
      </c>
      <c r="EZ36" s="182" t="str">
        <f>Contrapartida</f>
        <v/>
      </c>
      <c r="FA36" s="181"/>
      <c r="FB36" s="183" t="str">
        <f>Repasse</f>
        <v/>
      </c>
      <c r="FC36" s="182" t="str">
        <f>Contrapartida</f>
        <v/>
      </c>
      <c r="FD36" s="181"/>
      <c r="FE36" s="183" t="str">
        <f>Repasse</f>
        <v/>
      </c>
      <c r="FF36" s="182" t="str">
        <f>Contrapartida</f>
        <v/>
      </c>
      <c r="FG36" s="181"/>
      <c r="FH36" s="183" t="str">
        <f>Repasse</f>
        <v/>
      </c>
      <c r="FI36" s="182" t="str">
        <f>Contrapartida</f>
        <v/>
      </c>
      <c r="FJ36" s="181"/>
      <c r="FK36" s="183" t="str">
        <f>Repasse</f>
        <v/>
      </c>
      <c r="FL36" s="182" t="str">
        <f>Contrapartida</f>
        <v/>
      </c>
      <c r="FM36" s="181"/>
      <c r="FN36" s="183" t="str">
        <f>Repasse</f>
        <v/>
      </c>
      <c r="FO36" s="182" t="str">
        <f>Contrapartida</f>
        <v/>
      </c>
      <c r="FP36" s="181"/>
      <c r="FQ36" s="183" t="str">
        <f>Repasse</f>
        <v/>
      </c>
      <c r="FR36" s="182" t="str">
        <f>Contrapartida</f>
        <v/>
      </c>
      <c r="FS36" s="181"/>
      <c r="FT36" s="183" t="str">
        <f>Repasse</f>
        <v/>
      </c>
      <c r="FU36" s="182" t="str">
        <f>Contrapartida</f>
        <v/>
      </c>
      <c r="FV36" s="181"/>
      <c r="FW36" s="183" t="str">
        <f>Repasse</f>
        <v/>
      </c>
      <c r="FX36" s="182" t="str">
        <f>Contrapartida</f>
        <v/>
      </c>
      <c r="FY36" s="181"/>
      <c r="FZ36" s="183" t="str">
        <f>Repasse</f>
        <v/>
      </c>
      <c r="GA36" s="182" t="str">
        <f>Contrapartida</f>
        <v/>
      </c>
      <c r="GB36" s="181"/>
      <c r="GC36" s="183" t="str">
        <f>Repasse</f>
        <v/>
      </c>
      <c r="GD36" s="182" t="str">
        <f>Contrapartida</f>
        <v/>
      </c>
      <c r="GE36" s="181"/>
      <c r="GF36" s="183" t="str">
        <f>Repasse</f>
        <v/>
      </c>
      <c r="GG36" s="182" t="str">
        <f>Contrapartida</f>
        <v/>
      </c>
      <c r="GH36" s="181"/>
      <c r="GI36" s="183" t="str">
        <f>Repasse</f>
        <v/>
      </c>
      <c r="GJ36" s="182" t="str">
        <f>Contrapartida</f>
        <v/>
      </c>
      <c r="GK36" s="181"/>
      <c r="GL36" s="183" t="str">
        <f>Repasse</f>
        <v/>
      </c>
      <c r="GM36" s="182" t="str">
        <f>Contrapartida</f>
        <v/>
      </c>
      <c r="GN36" s="181"/>
      <c r="GO36" s="183" t="str">
        <f>Repasse</f>
        <v/>
      </c>
      <c r="GP36" s="182" t="str">
        <f>Contrapartida</f>
        <v/>
      </c>
      <c r="GQ36" s="181"/>
      <c r="GR36" s="183" t="str">
        <f>Repasse</f>
        <v/>
      </c>
      <c r="GS36" s="182" t="str">
        <f>Contrapartida</f>
        <v/>
      </c>
      <c r="GT36" s="181"/>
      <c r="GU36" s="183" t="str">
        <f>Repasse</f>
        <v/>
      </c>
      <c r="GV36" s="182" t="str">
        <f>Contrapartida</f>
        <v/>
      </c>
      <c r="GW36" s="181"/>
      <c r="GX36" s="183" t="str">
        <f>Repasse</f>
        <v/>
      </c>
      <c r="GY36" s="182" t="str">
        <f>Contrapartida</f>
        <v/>
      </c>
      <c r="GZ36" s="181"/>
      <c r="HA36" s="183" t="str">
        <f>Repasse</f>
        <v/>
      </c>
      <c r="HB36" s="182" t="str">
        <f>Contrapartida</f>
        <v/>
      </c>
      <c r="HC36" s="181"/>
      <c r="HD36" s="183" t="str">
        <f>Repasse</f>
        <v/>
      </c>
      <c r="HE36" s="182" t="str">
        <f>Contrapartida</f>
        <v/>
      </c>
      <c r="HF36" s="181"/>
      <c r="HG36" s="183" t="str">
        <f>Repasse</f>
        <v/>
      </c>
      <c r="HH36" s="182" t="str">
        <f>Contrapartida</f>
        <v/>
      </c>
      <c r="HI36" s="181"/>
      <c r="HJ36" s="183" t="str">
        <f>Repasse</f>
        <v/>
      </c>
      <c r="HK36" s="182" t="str">
        <f>Contrapartida</f>
        <v/>
      </c>
      <c r="HL36" s="181"/>
      <c r="HM36" s="183" t="str">
        <f>Repasse</f>
        <v/>
      </c>
      <c r="HN36" s="182" t="str">
        <f>Contrapartida</f>
        <v/>
      </c>
      <c r="HO36" s="181"/>
      <c r="HP36" s="183" t="str">
        <f>Repasse</f>
        <v/>
      </c>
      <c r="HQ36" s="182" t="str">
        <f>Contrapartida</f>
        <v/>
      </c>
      <c r="HR36" s="181"/>
      <c r="HS36" s="183" t="str">
        <f>Repasse</f>
        <v/>
      </c>
      <c r="HT36" s="182" t="str">
        <f>Contrapartida</f>
        <v/>
      </c>
      <c r="HU36" s="181"/>
      <c r="HV36" s="183" t="str">
        <f>Repasse</f>
        <v/>
      </c>
      <c r="HW36" s="182" t="str">
        <f>Contrapartida</f>
        <v/>
      </c>
      <c r="HX36" s="181"/>
      <c r="HY36" s="183" t="str">
        <f>Repasse</f>
        <v/>
      </c>
      <c r="HZ36" s="182" t="str">
        <f>Contrapartida</f>
        <v/>
      </c>
      <c r="IA36" s="181"/>
      <c r="IB36" s="183" t="str">
        <f>Repasse</f>
        <v/>
      </c>
      <c r="IC36" s="182" t="str">
        <f>Contrapartida</f>
        <v/>
      </c>
      <c r="ID36" s="181"/>
      <c r="IE36" s="183" t="str">
        <f>Repasse</f>
        <v/>
      </c>
      <c r="IF36" s="182" t="str">
        <f>Contrapartida</f>
        <v/>
      </c>
      <c r="IG36" s="181"/>
      <c r="IH36" s="183" t="str">
        <f>Repasse</f>
        <v/>
      </c>
      <c r="II36" s="182" t="str">
        <f>Contrapartida</f>
        <v/>
      </c>
      <c r="IJ36" s="181"/>
      <c r="IK36" s="183" t="str">
        <f>Repasse</f>
        <v/>
      </c>
      <c r="IL36" s="182" t="str">
        <f>Contrapartida</f>
        <v/>
      </c>
      <c r="IM36" s="181"/>
      <c r="IN36" s="183" t="str">
        <f>Repasse</f>
        <v/>
      </c>
      <c r="IO36" s="182" t="str">
        <f>Contrapartida</f>
        <v/>
      </c>
      <c r="IP36" s="181"/>
      <c r="IQ36" s="183" t="str">
        <f>Repasse</f>
        <v/>
      </c>
      <c r="IR36" s="182" t="str">
        <f>Contrapartida</f>
        <v/>
      </c>
      <c r="IS36" s="181"/>
      <c r="IT36" s="183" t="str">
        <f>Repasse</f>
        <v/>
      </c>
      <c r="IU36" s="182" t="str">
        <f>Contrapartida</f>
        <v/>
      </c>
      <c r="IV36" s="181"/>
    </row>
    <row r="37" spans="1:256" s="180" customFormat="1" ht="9.9499999999999993" customHeight="1" x14ac:dyDescent="0.2">
      <c r="A37" s="179">
        <f>QCI!$B37</f>
        <v>0</v>
      </c>
      <c r="B37" s="178">
        <f>QCI!$M37</f>
        <v>0</v>
      </c>
      <c r="C37" s="177" t="str">
        <f t="shared" si="0"/>
        <v/>
      </c>
      <c r="D37" s="176">
        <f t="shared" si="1"/>
        <v>0</v>
      </c>
      <c r="E37" s="184" t="str">
        <f>Repasse</f>
        <v/>
      </c>
      <c r="F37" s="182" t="str">
        <f>Contrapartida</f>
        <v/>
      </c>
      <c r="G37" s="175"/>
      <c r="H37" s="184" t="str">
        <f>Repasse</f>
        <v/>
      </c>
      <c r="I37" s="182" t="str">
        <f>Contrapartida</f>
        <v/>
      </c>
      <c r="J37" s="181"/>
      <c r="K37" s="183" t="str">
        <f>Repasse</f>
        <v/>
      </c>
      <c r="L37" s="182" t="str">
        <f>Contrapartida</f>
        <v/>
      </c>
      <c r="M37" s="181"/>
      <c r="N37" s="183" t="str">
        <f>Repasse</f>
        <v/>
      </c>
      <c r="O37" s="182" t="str">
        <f>Contrapartida</f>
        <v/>
      </c>
      <c r="P37" s="181"/>
      <c r="Q37" s="183" t="str">
        <f>Repasse</f>
        <v/>
      </c>
      <c r="R37" s="182" t="str">
        <f>Contrapartida</f>
        <v/>
      </c>
      <c r="S37" s="181"/>
      <c r="T37" s="183" t="str">
        <f>Repasse</f>
        <v/>
      </c>
      <c r="U37" s="182" t="str">
        <f>Contrapartida</f>
        <v/>
      </c>
      <c r="V37" s="181"/>
      <c r="W37" s="183" t="str">
        <f>Repasse</f>
        <v/>
      </c>
      <c r="X37" s="182" t="str">
        <f>Contrapartida</f>
        <v/>
      </c>
      <c r="Y37" s="181"/>
      <c r="Z37" s="183" t="str">
        <f>Repasse</f>
        <v/>
      </c>
      <c r="AA37" s="182" t="str">
        <f>Contrapartida</f>
        <v/>
      </c>
      <c r="AB37" s="181"/>
      <c r="AC37" s="183" t="str">
        <f>Repasse</f>
        <v/>
      </c>
      <c r="AD37" s="182" t="str">
        <f>Contrapartida</f>
        <v/>
      </c>
      <c r="AE37" s="181"/>
      <c r="AF37" s="183" t="str">
        <f>Repasse</f>
        <v/>
      </c>
      <c r="AG37" s="182" t="str">
        <f>Contrapartida</f>
        <v/>
      </c>
      <c r="AH37" s="181"/>
      <c r="AI37" s="183" t="str">
        <f>Repasse</f>
        <v/>
      </c>
      <c r="AJ37" s="182" t="str">
        <f>Contrapartida</f>
        <v/>
      </c>
      <c r="AK37" s="181"/>
      <c r="AL37" s="183" t="str">
        <f>Repasse</f>
        <v/>
      </c>
      <c r="AM37" s="182" t="str">
        <f>Contrapartida</f>
        <v/>
      </c>
      <c r="AN37" s="181"/>
      <c r="AO37" s="183" t="str">
        <f>Repasse</f>
        <v/>
      </c>
      <c r="AP37" s="182" t="str">
        <f>Contrapartida</f>
        <v/>
      </c>
      <c r="AQ37" s="181"/>
      <c r="AR37" s="183" t="str">
        <f>Repasse</f>
        <v/>
      </c>
      <c r="AS37" s="182" t="str">
        <f>Contrapartida</f>
        <v/>
      </c>
      <c r="AT37" s="181"/>
      <c r="AU37" s="183" t="str">
        <f>Repasse</f>
        <v/>
      </c>
      <c r="AV37" s="182" t="str">
        <f>Contrapartida</f>
        <v/>
      </c>
      <c r="AW37" s="181"/>
      <c r="AX37" s="183" t="str">
        <f>Repasse</f>
        <v/>
      </c>
      <c r="AY37" s="182" t="str">
        <f>Contrapartida</f>
        <v/>
      </c>
      <c r="AZ37" s="181"/>
      <c r="BA37" s="183" t="str">
        <f>Repasse</f>
        <v/>
      </c>
      <c r="BB37" s="182" t="str">
        <f>Contrapartida</f>
        <v/>
      </c>
      <c r="BC37" s="181"/>
      <c r="BD37" s="183" t="str">
        <f>Repasse</f>
        <v/>
      </c>
      <c r="BE37" s="182" t="str">
        <f>Contrapartida</f>
        <v/>
      </c>
      <c r="BF37" s="181"/>
      <c r="BG37" s="183" t="str">
        <f>Repasse</f>
        <v/>
      </c>
      <c r="BH37" s="182" t="str">
        <f>Contrapartida</f>
        <v/>
      </c>
      <c r="BI37" s="181"/>
      <c r="BJ37" s="183" t="str">
        <f>Repasse</f>
        <v/>
      </c>
      <c r="BK37" s="182" t="str">
        <f>Contrapartida</f>
        <v/>
      </c>
      <c r="BL37" s="181"/>
      <c r="BM37" s="183" t="str">
        <f>Repasse</f>
        <v/>
      </c>
      <c r="BN37" s="182" t="str">
        <f>Contrapartida</f>
        <v/>
      </c>
      <c r="BO37" s="181"/>
      <c r="BP37" s="183" t="str">
        <f>Repasse</f>
        <v/>
      </c>
      <c r="BQ37" s="182" t="str">
        <f>Contrapartida</f>
        <v/>
      </c>
      <c r="BR37" s="181"/>
      <c r="BS37" s="183" t="str">
        <f>Repasse</f>
        <v/>
      </c>
      <c r="BT37" s="182" t="str">
        <f>Contrapartida</f>
        <v/>
      </c>
      <c r="BU37" s="181"/>
      <c r="BV37" s="183" t="str">
        <f>Repasse</f>
        <v/>
      </c>
      <c r="BW37" s="182" t="str">
        <f>Contrapartida</f>
        <v/>
      </c>
      <c r="BX37" s="181"/>
      <c r="BY37" s="183" t="str">
        <f>Repasse</f>
        <v/>
      </c>
      <c r="BZ37" s="182" t="str">
        <f>Contrapartida</f>
        <v/>
      </c>
      <c r="CA37" s="181"/>
      <c r="CB37" s="183" t="str">
        <f>Repasse</f>
        <v/>
      </c>
      <c r="CC37" s="182" t="str">
        <f>Contrapartida</f>
        <v/>
      </c>
      <c r="CD37" s="181"/>
      <c r="CE37" s="183" t="str">
        <f>Repasse</f>
        <v/>
      </c>
      <c r="CF37" s="182" t="str">
        <f>Contrapartida</f>
        <v/>
      </c>
      <c r="CG37" s="181"/>
      <c r="CH37" s="183" t="str">
        <f>Repasse</f>
        <v/>
      </c>
      <c r="CI37" s="182" t="str">
        <f>Contrapartida</f>
        <v/>
      </c>
      <c r="CJ37" s="181"/>
      <c r="CK37" s="183" t="str">
        <f>Repasse</f>
        <v/>
      </c>
      <c r="CL37" s="182" t="str">
        <f>Contrapartida</f>
        <v/>
      </c>
      <c r="CM37" s="181"/>
      <c r="CN37" s="183" t="str">
        <f>Repasse</f>
        <v/>
      </c>
      <c r="CO37" s="182" t="str">
        <f>Contrapartida</f>
        <v/>
      </c>
      <c r="CP37" s="181"/>
      <c r="CQ37" s="183" t="str">
        <f>Repasse</f>
        <v/>
      </c>
      <c r="CR37" s="182" t="str">
        <f>Contrapartida</f>
        <v/>
      </c>
      <c r="CS37" s="181"/>
      <c r="CT37" s="183" t="str">
        <f>Repasse</f>
        <v/>
      </c>
      <c r="CU37" s="182" t="str">
        <f>Contrapartida</f>
        <v/>
      </c>
      <c r="CV37" s="181"/>
      <c r="CW37" s="183" t="str">
        <f>Repasse</f>
        <v/>
      </c>
      <c r="CX37" s="182" t="str">
        <f>Contrapartida</f>
        <v/>
      </c>
      <c r="CY37" s="181"/>
      <c r="CZ37" s="183" t="str">
        <f>Repasse</f>
        <v/>
      </c>
      <c r="DA37" s="182" t="str">
        <f>Contrapartida</f>
        <v/>
      </c>
      <c r="DB37" s="181"/>
      <c r="DC37" s="183" t="str">
        <f>Repasse</f>
        <v/>
      </c>
      <c r="DD37" s="182" t="str">
        <f>Contrapartida</f>
        <v/>
      </c>
      <c r="DE37" s="181"/>
      <c r="DF37" s="183" t="str">
        <f>Repasse</f>
        <v/>
      </c>
      <c r="DG37" s="182" t="str">
        <f>Contrapartida</f>
        <v/>
      </c>
      <c r="DH37" s="181"/>
      <c r="DI37" s="183" t="str">
        <f>Repasse</f>
        <v/>
      </c>
      <c r="DJ37" s="182" t="str">
        <f>Contrapartida</f>
        <v/>
      </c>
      <c r="DK37" s="181"/>
      <c r="DL37" s="183" t="str">
        <f>Repasse</f>
        <v/>
      </c>
      <c r="DM37" s="182" t="str">
        <f>Contrapartida</f>
        <v/>
      </c>
      <c r="DN37" s="181"/>
      <c r="DO37" s="183" t="str">
        <f>Repasse</f>
        <v/>
      </c>
      <c r="DP37" s="182" t="str">
        <f>Contrapartida</f>
        <v/>
      </c>
      <c r="DQ37" s="181"/>
      <c r="DR37" s="183" t="str">
        <f>Repasse</f>
        <v/>
      </c>
      <c r="DS37" s="182" t="str">
        <f>Contrapartida</f>
        <v/>
      </c>
      <c r="DT37" s="181"/>
      <c r="DU37" s="183" t="str">
        <f>Repasse</f>
        <v/>
      </c>
      <c r="DV37" s="182" t="str">
        <f>Contrapartida</f>
        <v/>
      </c>
      <c r="DW37" s="181"/>
      <c r="DX37" s="183" t="str">
        <f>Repasse</f>
        <v/>
      </c>
      <c r="DY37" s="182" t="str">
        <f>Contrapartida</f>
        <v/>
      </c>
      <c r="DZ37" s="181"/>
      <c r="EA37" s="183" t="str">
        <f>Repasse</f>
        <v/>
      </c>
      <c r="EB37" s="182" t="str">
        <f>Contrapartida</f>
        <v/>
      </c>
      <c r="EC37" s="181"/>
      <c r="ED37" s="183" t="str">
        <f>Repasse</f>
        <v/>
      </c>
      <c r="EE37" s="182" t="str">
        <f>Contrapartida</f>
        <v/>
      </c>
      <c r="EF37" s="181"/>
      <c r="EG37" s="183" t="str">
        <f>Repasse</f>
        <v/>
      </c>
      <c r="EH37" s="182" t="str">
        <f>Contrapartida</f>
        <v/>
      </c>
      <c r="EI37" s="181"/>
      <c r="EJ37" s="183" t="str">
        <f>Repasse</f>
        <v/>
      </c>
      <c r="EK37" s="182" t="str">
        <f>Contrapartida</f>
        <v/>
      </c>
      <c r="EL37" s="181"/>
      <c r="EM37" s="183" t="str">
        <f>Repasse</f>
        <v/>
      </c>
      <c r="EN37" s="182" t="str">
        <f>Contrapartida</f>
        <v/>
      </c>
      <c r="EO37" s="181"/>
      <c r="EP37" s="183" t="str">
        <f>Repasse</f>
        <v/>
      </c>
      <c r="EQ37" s="182" t="str">
        <f>Contrapartida</f>
        <v/>
      </c>
      <c r="ER37" s="181"/>
      <c r="ES37" s="183" t="str">
        <f>Repasse</f>
        <v/>
      </c>
      <c r="ET37" s="182" t="str">
        <f>Contrapartida</f>
        <v/>
      </c>
      <c r="EU37" s="181"/>
      <c r="EV37" s="183" t="str">
        <f>Repasse</f>
        <v/>
      </c>
      <c r="EW37" s="182" t="str">
        <f>Contrapartida</f>
        <v/>
      </c>
      <c r="EX37" s="181"/>
      <c r="EY37" s="183" t="str">
        <f>Repasse</f>
        <v/>
      </c>
      <c r="EZ37" s="182" t="str">
        <f>Contrapartida</f>
        <v/>
      </c>
      <c r="FA37" s="181"/>
      <c r="FB37" s="183" t="str">
        <f>Repasse</f>
        <v/>
      </c>
      <c r="FC37" s="182" t="str">
        <f>Contrapartida</f>
        <v/>
      </c>
      <c r="FD37" s="181"/>
      <c r="FE37" s="183" t="str">
        <f>Repasse</f>
        <v/>
      </c>
      <c r="FF37" s="182" t="str">
        <f>Contrapartida</f>
        <v/>
      </c>
      <c r="FG37" s="181"/>
      <c r="FH37" s="183" t="str">
        <f>Repasse</f>
        <v/>
      </c>
      <c r="FI37" s="182" t="str">
        <f>Contrapartida</f>
        <v/>
      </c>
      <c r="FJ37" s="181"/>
      <c r="FK37" s="183" t="str">
        <f>Repasse</f>
        <v/>
      </c>
      <c r="FL37" s="182" t="str">
        <f>Contrapartida</f>
        <v/>
      </c>
      <c r="FM37" s="181"/>
      <c r="FN37" s="183" t="str">
        <f>Repasse</f>
        <v/>
      </c>
      <c r="FO37" s="182" t="str">
        <f>Contrapartida</f>
        <v/>
      </c>
      <c r="FP37" s="181"/>
      <c r="FQ37" s="183" t="str">
        <f>Repasse</f>
        <v/>
      </c>
      <c r="FR37" s="182" t="str">
        <f>Contrapartida</f>
        <v/>
      </c>
      <c r="FS37" s="181"/>
      <c r="FT37" s="183" t="str">
        <f>Repasse</f>
        <v/>
      </c>
      <c r="FU37" s="182" t="str">
        <f>Contrapartida</f>
        <v/>
      </c>
      <c r="FV37" s="181"/>
      <c r="FW37" s="183" t="str">
        <f>Repasse</f>
        <v/>
      </c>
      <c r="FX37" s="182" t="str">
        <f>Contrapartida</f>
        <v/>
      </c>
      <c r="FY37" s="181"/>
      <c r="FZ37" s="183" t="str">
        <f>Repasse</f>
        <v/>
      </c>
      <c r="GA37" s="182" t="str">
        <f>Contrapartida</f>
        <v/>
      </c>
      <c r="GB37" s="181"/>
      <c r="GC37" s="183" t="str">
        <f>Repasse</f>
        <v/>
      </c>
      <c r="GD37" s="182" t="str">
        <f>Contrapartida</f>
        <v/>
      </c>
      <c r="GE37" s="181"/>
      <c r="GF37" s="183" t="str">
        <f>Repasse</f>
        <v/>
      </c>
      <c r="GG37" s="182" t="str">
        <f>Contrapartida</f>
        <v/>
      </c>
      <c r="GH37" s="181"/>
      <c r="GI37" s="183" t="str">
        <f>Repasse</f>
        <v/>
      </c>
      <c r="GJ37" s="182" t="str">
        <f>Contrapartida</f>
        <v/>
      </c>
      <c r="GK37" s="181"/>
      <c r="GL37" s="183" t="str">
        <f>Repasse</f>
        <v/>
      </c>
      <c r="GM37" s="182" t="str">
        <f>Contrapartida</f>
        <v/>
      </c>
      <c r="GN37" s="181"/>
      <c r="GO37" s="183" t="str">
        <f>Repasse</f>
        <v/>
      </c>
      <c r="GP37" s="182" t="str">
        <f>Contrapartida</f>
        <v/>
      </c>
      <c r="GQ37" s="181"/>
      <c r="GR37" s="183" t="str">
        <f>Repasse</f>
        <v/>
      </c>
      <c r="GS37" s="182" t="str">
        <f>Contrapartida</f>
        <v/>
      </c>
      <c r="GT37" s="181"/>
      <c r="GU37" s="183" t="str">
        <f>Repasse</f>
        <v/>
      </c>
      <c r="GV37" s="182" t="str">
        <f>Contrapartida</f>
        <v/>
      </c>
      <c r="GW37" s="181"/>
      <c r="GX37" s="183" t="str">
        <f>Repasse</f>
        <v/>
      </c>
      <c r="GY37" s="182" t="str">
        <f>Contrapartida</f>
        <v/>
      </c>
      <c r="GZ37" s="181"/>
      <c r="HA37" s="183" t="str">
        <f>Repasse</f>
        <v/>
      </c>
      <c r="HB37" s="182" t="str">
        <f>Contrapartida</f>
        <v/>
      </c>
      <c r="HC37" s="181"/>
      <c r="HD37" s="183" t="str">
        <f>Repasse</f>
        <v/>
      </c>
      <c r="HE37" s="182" t="str">
        <f>Contrapartida</f>
        <v/>
      </c>
      <c r="HF37" s="181"/>
      <c r="HG37" s="183" t="str">
        <f>Repasse</f>
        <v/>
      </c>
      <c r="HH37" s="182" t="str">
        <f>Contrapartida</f>
        <v/>
      </c>
      <c r="HI37" s="181"/>
      <c r="HJ37" s="183" t="str">
        <f>Repasse</f>
        <v/>
      </c>
      <c r="HK37" s="182" t="str">
        <f>Contrapartida</f>
        <v/>
      </c>
      <c r="HL37" s="181"/>
      <c r="HM37" s="183" t="str">
        <f>Repasse</f>
        <v/>
      </c>
      <c r="HN37" s="182" t="str">
        <f>Contrapartida</f>
        <v/>
      </c>
      <c r="HO37" s="181"/>
      <c r="HP37" s="183" t="str">
        <f>Repasse</f>
        <v/>
      </c>
      <c r="HQ37" s="182" t="str">
        <f>Contrapartida</f>
        <v/>
      </c>
      <c r="HR37" s="181"/>
      <c r="HS37" s="183" t="str">
        <f>Repasse</f>
        <v/>
      </c>
      <c r="HT37" s="182" t="str">
        <f>Contrapartida</f>
        <v/>
      </c>
      <c r="HU37" s="181"/>
      <c r="HV37" s="183" t="str">
        <f>Repasse</f>
        <v/>
      </c>
      <c r="HW37" s="182" t="str">
        <f>Contrapartida</f>
        <v/>
      </c>
      <c r="HX37" s="181"/>
      <c r="HY37" s="183" t="str">
        <f>Repasse</f>
        <v/>
      </c>
      <c r="HZ37" s="182" t="str">
        <f>Contrapartida</f>
        <v/>
      </c>
      <c r="IA37" s="181"/>
      <c r="IB37" s="183" t="str">
        <f>Repasse</f>
        <v/>
      </c>
      <c r="IC37" s="182" t="str">
        <f>Contrapartida</f>
        <v/>
      </c>
      <c r="ID37" s="181"/>
      <c r="IE37" s="183" t="str">
        <f>Repasse</f>
        <v/>
      </c>
      <c r="IF37" s="182" t="str">
        <f>Contrapartida</f>
        <v/>
      </c>
      <c r="IG37" s="181"/>
      <c r="IH37" s="183" t="str">
        <f>Repasse</f>
        <v/>
      </c>
      <c r="II37" s="182" t="str">
        <f>Contrapartida</f>
        <v/>
      </c>
      <c r="IJ37" s="181"/>
      <c r="IK37" s="183" t="str">
        <f>Repasse</f>
        <v/>
      </c>
      <c r="IL37" s="182" t="str">
        <f>Contrapartida</f>
        <v/>
      </c>
      <c r="IM37" s="181"/>
      <c r="IN37" s="183" t="str">
        <f>Repasse</f>
        <v/>
      </c>
      <c r="IO37" s="182" t="str">
        <f>Contrapartida</f>
        <v/>
      </c>
      <c r="IP37" s="181"/>
      <c r="IQ37" s="183" t="str">
        <f>Repasse</f>
        <v/>
      </c>
      <c r="IR37" s="182" t="str">
        <f>Contrapartida</f>
        <v/>
      </c>
      <c r="IS37" s="181"/>
      <c r="IT37" s="183" t="str">
        <f>Repasse</f>
        <v/>
      </c>
      <c r="IU37" s="182" t="str">
        <f>Contrapartida</f>
        <v/>
      </c>
      <c r="IV37" s="181"/>
    </row>
    <row r="38" spans="1:256" s="180" customFormat="1" ht="9.9499999999999993" customHeight="1" x14ac:dyDescent="0.2">
      <c r="A38" s="179">
        <f>QCI!$B38</f>
        <v>0</v>
      </c>
      <c r="B38" s="178">
        <f>QCI!$M38</f>
        <v>0</v>
      </c>
      <c r="C38" s="177" t="str">
        <f t="shared" si="0"/>
        <v/>
      </c>
      <c r="D38" s="176">
        <f t="shared" si="1"/>
        <v>0</v>
      </c>
      <c r="E38" s="184" t="str">
        <f>Repasse</f>
        <v/>
      </c>
      <c r="F38" s="182" t="str">
        <f>Contrapartida</f>
        <v/>
      </c>
      <c r="G38" s="175"/>
      <c r="H38" s="184" t="str">
        <f>Repasse</f>
        <v/>
      </c>
      <c r="I38" s="182" t="str">
        <f>Contrapartida</f>
        <v/>
      </c>
      <c r="J38" s="181"/>
      <c r="K38" s="183" t="str">
        <f>Repasse</f>
        <v/>
      </c>
      <c r="L38" s="182" t="str">
        <f>Contrapartida</f>
        <v/>
      </c>
      <c r="M38" s="181"/>
      <c r="N38" s="183" t="str">
        <f>Repasse</f>
        <v/>
      </c>
      <c r="O38" s="182" t="str">
        <f>Contrapartida</f>
        <v/>
      </c>
      <c r="P38" s="181"/>
      <c r="Q38" s="183" t="str">
        <f>Repasse</f>
        <v/>
      </c>
      <c r="R38" s="182" t="str">
        <f>Contrapartida</f>
        <v/>
      </c>
      <c r="S38" s="181"/>
      <c r="T38" s="183" t="str">
        <f>Repasse</f>
        <v/>
      </c>
      <c r="U38" s="182" t="str">
        <f>Contrapartida</f>
        <v/>
      </c>
      <c r="V38" s="181"/>
      <c r="W38" s="183" t="str">
        <f>Repasse</f>
        <v/>
      </c>
      <c r="X38" s="182" t="str">
        <f>Contrapartida</f>
        <v/>
      </c>
      <c r="Y38" s="181"/>
      <c r="Z38" s="183" t="str">
        <f>Repasse</f>
        <v/>
      </c>
      <c r="AA38" s="182" t="str">
        <f>Contrapartida</f>
        <v/>
      </c>
      <c r="AB38" s="181"/>
      <c r="AC38" s="183" t="str">
        <f>Repasse</f>
        <v/>
      </c>
      <c r="AD38" s="182" t="str">
        <f>Contrapartida</f>
        <v/>
      </c>
      <c r="AE38" s="181"/>
      <c r="AF38" s="183" t="str">
        <f>Repasse</f>
        <v/>
      </c>
      <c r="AG38" s="182" t="str">
        <f>Contrapartida</f>
        <v/>
      </c>
      <c r="AH38" s="181"/>
      <c r="AI38" s="183" t="str">
        <f>Repasse</f>
        <v/>
      </c>
      <c r="AJ38" s="182" t="str">
        <f>Contrapartida</f>
        <v/>
      </c>
      <c r="AK38" s="181"/>
      <c r="AL38" s="183" t="str">
        <f>Repasse</f>
        <v/>
      </c>
      <c r="AM38" s="182" t="str">
        <f>Contrapartida</f>
        <v/>
      </c>
      <c r="AN38" s="181"/>
      <c r="AO38" s="183" t="str">
        <f>Repasse</f>
        <v/>
      </c>
      <c r="AP38" s="182" t="str">
        <f>Contrapartida</f>
        <v/>
      </c>
      <c r="AQ38" s="181"/>
      <c r="AR38" s="183" t="str">
        <f>Repasse</f>
        <v/>
      </c>
      <c r="AS38" s="182" t="str">
        <f>Contrapartida</f>
        <v/>
      </c>
      <c r="AT38" s="181"/>
      <c r="AU38" s="183" t="str">
        <f>Repasse</f>
        <v/>
      </c>
      <c r="AV38" s="182" t="str">
        <f>Contrapartida</f>
        <v/>
      </c>
      <c r="AW38" s="181"/>
      <c r="AX38" s="183" t="str">
        <f>Repasse</f>
        <v/>
      </c>
      <c r="AY38" s="182" t="str">
        <f>Contrapartida</f>
        <v/>
      </c>
      <c r="AZ38" s="181"/>
      <c r="BA38" s="183" t="str">
        <f>Repasse</f>
        <v/>
      </c>
      <c r="BB38" s="182" t="str">
        <f>Contrapartida</f>
        <v/>
      </c>
      <c r="BC38" s="181"/>
      <c r="BD38" s="183" t="str">
        <f>Repasse</f>
        <v/>
      </c>
      <c r="BE38" s="182" t="str">
        <f>Contrapartida</f>
        <v/>
      </c>
      <c r="BF38" s="181"/>
      <c r="BG38" s="183" t="str">
        <f>Repasse</f>
        <v/>
      </c>
      <c r="BH38" s="182" t="str">
        <f>Contrapartida</f>
        <v/>
      </c>
      <c r="BI38" s="181"/>
      <c r="BJ38" s="183" t="str">
        <f>Repasse</f>
        <v/>
      </c>
      <c r="BK38" s="182" t="str">
        <f>Contrapartida</f>
        <v/>
      </c>
      <c r="BL38" s="181"/>
      <c r="BM38" s="183" t="str">
        <f>Repasse</f>
        <v/>
      </c>
      <c r="BN38" s="182" t="str">
        <f>Contrapartida</f>
        <v/>
      </c>
      <c r="BO38" s="181"/>
      <c r="BP38" s="183" t="str">
        <f>Repasse</f>
        <v/>
      </c>
      <c r="BQ38" s="182" t="str">
        <f>Contrapartida</f>
        <v/>
      </c>
      <c r="BR38" s="181"/>
      <c r="BS38" s="183" t="str">
        <f>Repasse</f>
        <v/>
      </c>
      <c r="BT38" s="182" t="str">
        <f>Contrapartida</f>
        <v/>
      </c>
      <c r="BU38" s="181"/>
      <c r="BV38" s="183" t="str">
        <f>Repasse</f>
        <v/>
      </c>
      <c r="BW38" s="182" t="str">
        <f>Contrapartida</f>
        <v/>
      </c>
      <c r="BX38" s="181"/>
      <c r="BY38" s="183" t="str">
        <f>Repasse</f>
        <v/>
      </c>
      <c r="BZ38" s="182" t="str">
        <f>Contrapartida</f>
        <v/>
      </c>
      <c r="CA38" s="181"/>
      <c r="CB38" s="183" t="str">
        <f>Repasse</f>
        <v/>
      </c>
      <c r="CC38" s="182" t="str">
        <f>Contrapartida</f>
        <v/>
      </c>
      <c r="CD38" s="181"/>
      <c r="CE38" s="183" t="str">
        <f>Repasse</f>
        <v/>
      </c>
      <c r="CF38" s="182" t="str">
        <f>Contrapartida</f>
        <v/>
      </c>
      <c r="CG38" s="181"/>
      <c r="CH38" s="183" t="str">
        <f>Repasse</f>
        <v/>
      </c>
      <c r="CI38" s="182" t="str">
        <f>Contrapartida</f>
        <v/>
      </c>
      <c r="CJ38" s="181"/>
      <c r="CK38" s="183" t="str">
        <f>Repasse</f>
        <v/>
      </c>
      <c r="CL38" s="182" t="str">
        <f>Contrapartida</f>
        <v/>
      </c>
      <c r="CM38" s="181"/>
      <c r="CN38" s="183" t="str">
        <f>Repasse</f>
        <v/>
      </c>
      <c r="CO38" s="182" t="str">
        <f>Contrapartida</f>
        <v/>
      </c>
      <c r="CP38" s="181"/>
      <c r="CQ38" s="183" t="str">
        <f>Repasse</f>
        <v/>
      </c>
      <c r="CR38" s="182" t="str">
        <f>Contrapartida</f>
        <v/>
      </c>
      <c r="CS38" s="181"/>
      <c r="CT38" s="183" t="str">
        <f>Repasse</f>
        <v/>
      </c>
      <c r="CU38" s="182" t="str">
        <f>Contrapartida</f>
        <v/>
      </c>
      <c r="CV38" s="181"/>
      <c r="CW38" s="183" t="str">
        <f>Repasse</f>
        <v/>
      </c>
      <c r="CX38" s="182" t="str">
        <f>Contrapartida</f>
        <v/>
      </c>
      <c r="CY38" s="181"/>
      <c r="CZ38" s="183" t="str">
        <f>Repasse</f>
        <v/>
      </c>
      <c r="DA38" s="182" t="str">
        <f>Contrapartida</f>
        <v/>
      </c>
      <c r="DB38" s="181"/>
      <c r="DC38" s="183" t="str">
        <f>Repasse</f>
        <v/>
      </c>
      <c r="DD38" s="182" t="str">
        <f>Contrapartida</f>
        <v/>
      </c>
      <c r="DE38" s="181"/>
      <c r="DF38" s="183" t="str">
        <f>Repasse</f>
        <v/>
      </c>
      <c r="DG38" s="182" t="str">
        <f>Contrapartida</f>
        <v/>
      </c>
      <c r="DH38" s="181"/>
      <c r="DI38" s="183" t="str">
        <f>Repasse</f>
        <v/>
      </c>
      <c r="DJ38" s="182" t="str">
        <f>Contrapartida</f>
        <v/>
      </c>
      <c r="DK38" s="181"/>
      <c r="DL38" s="183" t="str">
        <f>Repasse</f>
        <v/>
      </c>
      <c r="DM38" s="182" t="str">
        <f>Contrapartida</f>
        <v/>
      </c>
      <c r="DN38" s="181"/>
      <c r="DO38" s="183" t="str">
        <f>Repasse</f>
        <v/>
      </c>
      <c r="DP38" s="182" t="str">
        <f>Contrapartida</f>
        <v/>
      </c>
      <c r="DQ38" s="181"/>
      <c r="DR38" s="183" t="str">
        <f>Repasse</f>
        <v/>
      </c>
      <c r="DS38" s="182" t="str">
        <f>Contrapartida</f>
        <v/>
      </c>
      <c r="DT38" s="181"/>
      <c r="DU38" s="183" t="str">
        <f>Repasse</f>
        <v/>
      </c>
      <c r="DV38" s="182" t="str">
        <f>Contrapartida</f>
        <v/>
      </c>
      <c r="DW38" s="181"/>
      <c r="DX38" s="183" t="str">
        <f>Repasse</f>
        <v/>
      </c>
      <c r="DY38" s="182" t="str">
        <f>Contrapartida</f>
        <v/>
      </c>
      <c r="DZ38" s="181"/>
      <c r="EA38" s="183" t="str">
        <f>Repasse</f>
        <v/>
      </c>
      <c r="EB38" s="182" t="str">
        <f>Contrapartida</f>
        <v/>
      </c>
      <c r="EC38" s="181"/>
      <c r="ED38" s="183" t="str">
        <f>Repasse</f>
        <v/>
      </c>
      <c r="EE38" s="182" t="str">
        <f>Contrapartida</f>
        <v/>
      </c>
      <c r="EF38" s="181"/>
      <c r="EG38" s="183" t="str">
        <f>Repasse</f>
        <v/>
      </c>
      <c r="EH38" s="182" t="str">
        <f>Contrapartida</f>
        <v/>
      </c>
      <c r="EI38" s="181"/>
      <c r="EJ38" s="183" t="str">
        <f>Repasse</f>
        <v/>
      </c>
      <c r="EK38" s="182" t="str">
        <f>Contrapartida</f>
        <v/>
      </c>
      <c r="EL38" s="181"/>
      <c r="EM38" s="183" t="str">
        <f>Repasse</f>
        <v/>
      </c>
      <c r="EN38" s="182" t="str">
        <f>Contrapartida</f>
        <v/>
      </c>
      <c r="EO38" s="181"/>
      <c r="EP38" s="183" t="str">
        <f>Repasse</f>
        <v/>
      </c>
      <c r="EQ38" s="182" t="str">
        <f>Contrapartida</f>
        <v/>
      </c>
      <c r="ER38" s="181"/>
      <c r="ES38" s="183" t="str">
        <f>Repasse</f>
        <v/>
      </c>
      <c r="ET38" s="182" t="str">
        <f>Contrapartida</f>
        <v/>
      </c>
      <c r="EU38" s="181"/>
      <c r="EV38" s="183" t="str">
        <f>Repasse</f>
        <v/>
      </c>
      <c r="EW38" s="182" t="str">
        <f>Contrapartida</f>
        <v/>
      </c>
      <c r="EX38" s="181"/>
      <c r="EY38" s="183" t="str">
        <f>Repasse</f>
        <v/>
      </c>
      <c r="EZ38" s="182" t="str">
        <f>Contrapartida</f>
        <v/>
      </c>
      <c r="FA38" s="181"/>
      <c r="FB38" s="183" t="str">
        <f>Repasse</f>
        <v/>
      </c>
      <c r="FC38" s="182" t="str">
        <f>Contrapartida</f>
        <v/>
      </c>
      <c r="FD38" s="181"/>
      <c r="FE38" s="183" t="str">
        <f>Repasse</f>
        <v/>
      </c>
      <c r="FF38" s="182" t="str">
        <f>Contrapartida</f>
        <v/>
      </c>
      <c r="FG38" s="181"/>
      <c r="FH38" s="183" t="str">
        <f>Repasse</f>
        <v/>
      </c>
      <c r="FI38" s="182" t="str">
        <f>Contrapartida</f>
        <v/>
      </c>
      <c r="FJ38" s="181"/>
      <c r="FK38" s="183" t="str">
        <f>Repasse</f>
        <v/>
      </c>
      <c r="FL38" s="182" t="str">
        <f>Contrapartida</f>
        <v/>
      </c>
      <c r="FM38" s="181"/>
      <c r="FN38" s="183" t="str">
        <f>Repasse</f>
        <v/>
      </c>
      <c r="FO38" s="182" t="str">
        <f>Contrapartida</f>
        <v/>
      </c>
      <c r="FP38" s="181"/>
      <c r="FQ38" s="183" t="str">
        <f>Repasse</f>
        <v/>
      </c>
      <c r="FR38" s="182" t="str">
        <f>Contrapartida</f>
        <v/>
      </c>
      <c r="FS38" s="181"/>
      <c r="FT38" s="183" t="str">
        <f>Repasse</f>
        <v/>
      </c>
      <c r="FU38" s="182" t="str">
        <f>Contrapartida</f>
        <v/>
      </c>
      <c r="FV38" s="181"/>
      <c r="FW38" s="183" t="str">
        <f>Repasse</f>
        <v/>
      </c>
      <c r="FX38" s="182" t="str">
        <f>Contrapartida</f>
        <v/>
      </c>
      <c r="FY38" s="181"/>
      <c r="FZ38" s="183" t="str">
        <f>Repasse</f>
        <v/>
      </c>
      <c r="GA38" s="182" t="str">
        <f>Contrapartida</f>
        <v/>
      </c>
      <c r="GB38" s="181"/>
      <c r="GC38" s="183" t="str">
        <f>Repasse</f>
        <v/>
      </c>
      <c r="GD38" s="182" t="str">
        <f>Contrapartida</f>
        <v/>
      </c>
      <c r="GE38" s="181"/>
      <c r="GF38" s="183" t="str">
        <f>Repasse</f>
        <v/>
      </c>
      <c r="GG38" s="182" t="str">
        <f>Contrapartida</f>
        <v/>
      </c>
      <c r="GH38" s="181"/>
      <c r="GI38" s="183" t="str">
        <f>Repasse</f>
        <v/>
      </c>
      <c r="GJ38" s="182" t="str">
        <f>Contrapartida</f>
        <v/>
      </c>
      <c r="GK38" s="181"/>
      <c r="GL38" s="183" t="str">
        <f>Repasse</f>
        <v/>
      </c>
      <c r="GM38" s="182" t="str">
        <f>Contrapartida</f>
        <v/>
      </c>
      <c r="GN38" s="181"/>
      <c r="GO38" s="183" t="str">
        <f>Repasse</f>
        <v/>
      </c>
      <c r="GP38" s="182" t="str">
        <f>Contrapartida</f>
        <v/>
      </c>
      <c r="GQ38" s="181"/>
      <c r="GR38" s="183" t="str">
        <f>Repasse</f>
        <v/>
      </c>
      <c r="GS38" s="182" t="str">
        <f>Contrapartida</f>
        <v/>
      </c>
      <c r="GT38" s="181"/>
      <c r="GU38" s="183" t="str">
        <f>Repasse</f>
        <v/>
      </c>
      <c r="GV38" s="182" t="str">
        <f>Contrapartida</f>
        <v/>
      </c>
      <c r="GW38" s="181"/>
      <c r="GX38" s="183" t="str">
        <f>Repasse</f>
        <v/>
      </c>
      <c r="GY38" s="182" t="str">
        <f>Contrapartida</f>
        <v/>
      </c>
      <c r="GZ38" s="181"/>
      <c r="HA38" s="183" t="str">
        <f>Repasse</f>
        <v/>
      </c>
      <c r="HB38" s="182" t="str">
        <f>Contrapartida</f>
        <v/>
      </c>
      <c r="HC38" s="181"/>
      <c r="HD38" s="183" t="str">
        <f>Repasse</f>
        <v/>
      </c>
      <c r="HE38" s="182" t="str">
        <f>Contrapartida</f>
        <v/>
      </c>
      <c r="HF38" s="181"/>
      <c r="HG38" s="183" t="str">
        <f>Repasse</f>
        <v/>
      </c>
      <c r="HH38" s="182" t="str">
        <f>Contrapartida</f>
        <v/>
      </c>
      <c r="HI38" s="181"/>
      <c r="HJ38" s="183" t="str">
        <f>Repasse</f>
        <v/>
      </c>
      <c r="HK38" s="182" t="str">
        <f>Contrapartida</f>
        <v/>
      </c>
      <c r="HL38" s="181"/>
      <c r="HM38" s="183" t="str">
        <f>Repasse</f>
        <v/>
      </c>
      <c r="HN38" s="182" t="str">
        <f>Contrapartida</f>
        <v/>
      </c>
      <c r="HO38" s="181"/>
      <c r="HP38" s="183" t="str">
        <f>Repasse</f>
        <v/>
      </c>
      <c r="HQ38" s="182" t="str">
        <f>Contrapartida</f>
        <v/>
      </c>
      <c r="HR38" s="181"/>
      <c r="HS38" s="183" t="str">
        <f>Repasse</f>
        <v/>
      </c>
      <c r="HT38" s="182" t="str">
        <f>Contrapartida</f>
        <v/>
      </c>
      <c r="HU38" s="181"/>
      <c r="HV38" s="183" t="str">
        <f>Repasse</f>
        <v/>
      </c>
      <c r="HW38" s="182" t="str">
        <f>Contrapartida</f>
        <v/>
      </c>
      <c r="HX38" s="181"/>
      <c r="HY38" s="183" t="str">
        <f>Repasse</f>
        <v/>
      </c>
      <c r="HZ38" s="182" t="str">
        <f>Contrapartida</f>
        <v/>
      </c>
      <c r="IA38" s="181"/>
      <c r="IB38" s="183" t="str">
        <f>Repasse</f>
        <v/>
      </c>
      <c r="IC38" s="182" t="str">
        <f>Contrapartida</f>
        <v/>
      </c>
      <c r="ID38" s="181"/>
      <c r="IE38" s="183" t="str">
        <f>Repasse</f>
        <v/>
      </c>
      <c r="IF38" s="182" t="str">
        <f>Contrapartida</f>
        <v/>
      </c>
      <c r="IG38" s="181"/>
      <c r="IH38" s="183" t="str">
        <f>Repasse</f>
        <v/>
      </c>
      <c r="II38" s="182" t="str">
        <f>Contrapartida</f>
        <v/>
      </c>
      <c r="IJ38" s="181"/>
      <c r="IK38" s="183" t="str">
        <f>Repasse</f>
        <v/>
      </c>
      <c r="IL38" s="182" t="str">
        <f>Contrapartida</f>
        <v/>
      </c>
      <c r="IM38" s="181"/>
      <c r="IN38" s="183" t="str">
        <f>Repasse</f>
        <v/>
      </c>
      <c r="IO38" s="182" t="str">
        <f>Contrapartida</f>
        <v/>
      </c>
      <c r="IP38" s="181"/>
      <c r="IQ38" s="183" t="str">
        <f>Repasse</f>
        <v/>
      </c>
      <c r="IR38" s="182" t="str">
        <f>Contrapartida</f>
        <v/>
      </c>
      <c r="IS38" s="181"/>
      <c r="IT38" s="183" t="str">
        <f>Repasse</f>
        <v/>
      </c>
      <c r="IU38" s="182" t="str">
        <f>Contrapartida</f>
        <v/>
      </c>
      <c r="IV38" s="181"/>
    </row>
    <row r="39" spans="1:256" s="180" customFormat="1" ht="9.9499999999999993" customHeight="1" x14ac:dyDescent="0.2">
      <c r="A39" s="179">
        <f>QCI!$B39</f>
        <v>0</v>
      </c>
      <c r="B39" s="178">
        <f>QCI!$M39</f>
        <v>0</v>
      </c>
      <c r="C39" s="177" t="str">
        <f t="shared" si="0"/>
        <v/>
      </c>
      <c r="D39" s="176">
        <f t="shared" si="1"/>
        <v>0</v>
      </c>
      <c r="E39" s="184" t="str">
        <f>Repasse</f>
        <v/>
      </c>
      <c r="F39" s="182" t="str">
        <f>Contrapartida</f>
        <v/>
      </c>
      <c r="G39" s="175"/>
      <c r="H39" s="184" t="str">
        <f>Repasse</f>
        <v/>
      </c>
      <c r="I39" s="182" t="str">
        <f>Contrapartida</f>
        <v/>
      </c>
      <c r="J39" s="181"/>
      <c r="K39" s="183" t="str">
        <f>Repasse</f>
        <v/>
      </c>
      <c r="L39" s="182" t="str">
        <f>Contrapartida</f>
        <v/>
      </c>
      <c r="M39" s="181"/>
      <c r="N39" s="183" t="str">
        <f>Repasse</f>
        <v/>
      </c>
      <c r="O39" s="182" t="str">
        <f>Contrapartida</f>
        <v/>
      </c>
      <c r="P39" s="181"/>
      <c r="Q39" s="183" t="str">
        <f>Repasse</f>
        <v/>
      </c>
      <c r="R39" s="182" t="str">
        <f>Contrapartida</f>
        <v/>
      </c>
      <c r="S39" s="181"/>
      <c r="T39" s="183" t="str">
        <f>Repasse</f>
        <v/>
      </c>
      <c r="U39" s="182" t="str">
        <f>Contrapartida</f>
        <v/>
      </c>
      <c r="V39" s="181"/>
      <c r="W39" s="183" t="str">
        <f>Repasse</f>
        <v/>
      </c>
      <c r="X39" s="182" t="str">
        <f>Contrapartida</f>
        <v/>
      </c>
      <c r="Y39" s="181"/>
      <c r="Z39" s="183" t="str">
        <f>Repasse</f>
        <v/>
      </c>
      <c r="AA39" s="182" t="str">
        <f>Contrapartida</f>
        <v/>
      </c>
      <c r="AB39" s="181"/>
      <c r="AC39" s="183" t="str">
        <f>Repasse</f>
        <v/>
      </c>
      <c r="AD39" s="182" t="str">
        <f>Contrapartida</f>
        <v/>
      </c>
      <c r="AE39" s="181"/>
      <c r="AF39" s="183" t="str">
        <f>Repasse</f>
        <v/>
      </c>
      <c r="AG39" s="182" t="str">
        <f>Contrapartida</f>
        <v/>
      </c>
      <c r="AH39" s="181"/>
      <c r="AI39" s="183" t="str">
        <f>Repasse</f>
        <v/>
      </c>
      <c r="AJ39" s="182" t="str">
        <f>Contrapartida</f>
        <v/>
      </c>
      <c r="AK39" s="181"/>
      <c r="AL39" s="183" t="str">
        <f>Repasse</f>
        <v/>
      </c>
      <c r="AM39" s="182" t="str">
        <f>Contrapartida</f>
        <v/>
      </c>
      <c r="AN39" s="181"/>
      <c r="AO39" s="183" t="str">
        <f>Repasse</f>
        <v/>
      </c>
      <c r="AP39" s="182" t="str">
        <f>Contrapartida</f>
        <v/>
      </c>
      <c r="AQ39" s="181"/>
      <c r="AR39" s="183" t="str">
        <f>Repasse</f>
        <v/>
      </c>
      <c r="AS39" s="182" t="str">
        <f>Contrapartida</f>
        <v/>
      </c>
      <c r="AT39" s="181"/>
      <c r="AU39" s="183" t="str">
        <f>Repasse</f>
        <v/>
      </c>
      <c r="AV39" s="182" t="str">
        <f>Contrapartida</f>
        <v/>
      </c>
      <c r="AW39" s="181"/>
      <c r="AX39" s="183" t="str">
        <f>Repasse</f>
        <v/>
      </c>
      <c r="AY39" s="182" t="str">
        <f>Contrapartida</f>
        <v/>
      </c>
      <c r="AZ39" s="181"/>
      <c r="BA39" s="183" t="str">
        <f>Repasse</f>
        <v/>
      </c>
      <c r="BB39" s="182" t="str">
        <f>Contrapartida</f>
        <v/>
      </c>
      <c r="BC39" s="181"/>
      <c r="BD39" s="183" t="str">
        <f>Repasse</f>
        <v/>
      </c>
      <c r="BE39" s="182" t="str">
        <f>Contrapartida</f>
        <v/>
      </c>
      <c r="BF39" s="181"/>
      <c r="BG39" s="183" t="str">
        <f>Repasse</f>
        <v/>
      </c>
      <c r="BH39" s="182" t="str">
        <f>Contrapartida</f>
        <v/>
      </c>
      <c r="BI39" s="181"/>
      <c r="BJ39" s="183" t="str">
        <f>Repasse</f>
        <v/>
      </c>
      <c r="BK39" s="182" t="str">
        <f>Contrapartida</f>
        <v/>
      </c>
      <c r="BL39" s="181"/>
      <c r="BM39" s="183" t="str">
        <f>Repasse</f>
        <v/>
      </c>
      <c r="BN39" s="182" t="str">
        <f>Contrapartida</f>
        <v/>
      </c>
      <c r="BO39" s="181"/>
      <c r="BP39" s="183" t="str">
        <f>Repasse</f>
        <v/>
      </c>
      <c r="BQ39" s="182" t="str">
        <f>Contrapartida</f>
        <v/>
      </c>
      <c r="BR39" s="181"/>
      <c r="BS39" s="183" t="str">
        <f>Repasse</f>
        <v/>
      </c>
      <c r="BT39" s="182" t="str">
        <f>Contrapartida</f>
        <v/>
      </c>
      <c r="BU39" s="181"/>
      <c r="BV39" s="183" t="str">
        <f>Repasse</f>
        <v/>
      </c>
      <c r="BW39" s="182" t="str">
        <f>Contrapartida</f>
        <v/>
      </c>
      <c r="BX39" s="181"/>
      <c r="BY39" s="183" t="str">
        <f>Repasse</f>
        <v/>
      </c>
      <c r="BZ39" s="182" t="str">
        <f>Contrapartida</f>
        <v/>
      </c>
      <c r="CA39" s="181"/>
      <c r="CB39" s="183" t="str">
        <f>Repasse</f>
        <v/>
      </c>
      <c r="CC39" s="182" t="str">
        <f>Contrapartida</f>
        <v/>
      </c>
      <c r="CD39" s="181"/>
      <c r="CE39" s="183" t="str">
        <f>Repasse</f>
        <v/>
      </c>
      <c r="CF39" s="182" t="str">
        <f>Contrapartida</f>
        <v/>
      </c>
      <c r="CG39" s="181"/>
      <c r="CH39" s="183" t="str">
        <f>Repasse</f>
        <v/>
      </c>
      <c r="CI39" s="182" t="str">
        <f>Contrapartida</f>
        <v/>
      </c>
      <c r="CJ39" s="181"/>
      <c r="CK39" s="183" t="str">
        <f>Repasse</f>
        <v/>
      </c>
      <c r="CL39" s="182" t="str">
        <f>Contrapartida</f>
        <v/>
      </c>
      <c r="CM39" s="181"/>
      <c r="CN39" s="183" t="str">
        <f>Repasse</f>
        <v/>
      </c>
      <c r="CO39" s="182" t="str">
        <f>Contrapartida</f>
        <v/>
      </c>
      <c r="CP39" s="181"/>
      <c r="CQ39" s="183" t="str">
        <f>Repasse</f>
        <v/>
      </c>
      <c r="CR39" s="182" t="str">
        <f>Contrapartida</f>
        <v/>
      </c>
      <c r="CS39" s="181"/>
      <c r="CT39" s="183" t="str">
        <f>Repasse</f>
        <v/>
      </c>
      <c r="CU39" s="182" t="str">
        <f>Contrapartida</f>
        <v/>
      </c>
      <c r="CV39" s="181"/>
      <c r="CW39" s="183" t="str">
        <f>Repasse</f>
        <v/>
      </c>
      <c r="CX39" s="182" t="str">
        <f>Contrapartida</f>
        <v/>
      </c>
      <c r="CY39" s="181"/>
      <c r="CZ39" s="183" t="str">
        <f>Repasse</f>
        <v/>
      </c>
      <c r="DA39" s="182" t="str">
        <f>Contrapartida</f>
        <v/>
      </c>
      <c r="DB39" s="181"/>
      <c r="DC39" s="183" t="str">
        <f>Repasse</f>
        <v/>
      </c>
      <c r="DD39" s="182" t="str">
        <f>Contrapartida</f>
        <v/>
      </c>
      <c r="DE39" s="181"/>
      <c r="DF39" s="183" t="str">
        <f>Repasse</f>
        <v/>
      </c>
      <c r="DG39" s="182" t="str">
        <f>Contrapartida</f>
        <v/>
      </c>
      <c r="DH39" s="181"/>
      <c r="DI39" s="183" t="str">
        <f>Repasse</f>
        <v/>
      </c>
      <c r="DJ39" s="182" t="str">
        <f>Contrapartida</f>
        <v/>
      </c>
      <c r="DK39" s="181"/>
      <c r="DL39" s="183" t="str">
        <f>Repasse</f>
        <v/>
      </c>
      <c r="DM39" s="182" t="str">
        <f>Contrapartida</f>
        <v/>
      </c>
      <c r="DN39" s="181"/>
      <c r="DO39" s="183" t="str">
        <f>Repasse</f>
        <v/>
      </c>
      <c r="DP39" s="182" t="str">
        <f>Contrapartida</f>
        <v/>
      </c>
      <c r="DQ39" s="181"/>
      <c r="DR39" s="183" t="str">
        <f>Repasse</f>
        <v/>
      </c>
      <c r="DS39" s="182" t="str">
        <f>Contrapartida</f>
        <v/>
      </c>
      <c r="DT39" s="181"/>
      <c r="DU39" s="183" t="str">
        <f>Repasse</f>
        <v/>
      </c>
      <c r="DV39" s="182" t="str">
        <f>Contrapartida</f>
        <v/>
      </c>
      <c r="DW39" s="181"/>
      <c r="DX39" s="183" t="str">
        <f>Repasse</f>
        <v/>
      </c>
      <c r="DY39" s="182" t="str">
        <f>Contrapartida</f>
        <v/>
      </c>
      <c r="DZ39" s="181"/>
      <c r="EA39" s="183" t="str">
        <f>Repasse</f>
        <v/>
      </c>
      <c r="EB39" s="182" t="str">
        <f>Contrapartida</f>
        <v/>
      </c>
      <c r="EC39" s="181"/>
      <c r="ED39" s="183" t="str">
        <f>Repasse</f>
        <v/>
      </c>
      <c r="EE39" s="182" t="str">
        <f>Contrapartida</f>
        <v/>
      </c>
      <c r="EF39" s="181"/>
      <c r="EG39" s="183" t="str">
        <f>Repasse</f>
        <v/>
      </c>
      <c r="EH39" s="182" t="str">
        <f>Contrapartida</f>
        <v/>
      </c>
      <c r="EI39" s="181"/>
      <c r="EJ39" s="183" t="str">
        <f>Repasse</f>
        <v/>
      </c>
      <c r="EK39" s="182" t="str">
        <f>Contrapartida</f>
        <v/>
      </c>
      <c r="EL39" s="181"/>
      <c r="EM39" s="183" t="str">
        <f>Repasse</f>
        <v/>
      </c>
      <c r="EN39" s="182" t="str">
        <f>Contrapartida</f>
        <v/>
      </c>
      <c r="EO39" s="181"/>
      <c r="EP39" s="183" t="str">
        <f>Repasse</f>
        <v/>
      </c>
      <c r="EQ39" s="182" t="str">
        <f>Contrapartida</f>
        <v/>
      </c>
      <c r="ER39" s="181"/>
      <c r="ES39" s="183" t="str">
        <f>Repasse</f>
        <v/>
      </c>
      <c r="ET39" s="182" t="str">
        <f>Contrapartida</f>
        <v/>
      </c>
      <c r="EU39" s="181"/>
      <c r="EV39" s="183" t="str">
        <f>Repasse</f>
        <v/>
      </c>
      <c r="EW39" s="182" t="str">
        <f>Contrapartida</f>
        <v/>
      </c>
      <c r="EX39" s="181"/>
      <c r="EY39" s="183" t="str">
        <f>Repasse</f>
        <v/>
      </c>
      <c r="EZ39" s="182" t="str">
        <f>Contrapartida</f>
        <v/>
      </c>
      <c r="FA39" s="181"/>
      <c r="FB39" s="183" t="str">
        <f>Repasse</f>
        <v/>
      </c>
      <c r="FC39" s="182" t="str">
        <f>Contrapartida</f>
        <v/>
      </c>
      <c r="FD39" s="181"/>
      <c r="FE39" s="183" t="str">
        <f>Repasse</f>
        <v/>
      </c>
      <c r="FF39" s="182" t="str">
        <f>Contrapartida</f>
        <v/>
      </c>
      <c r="FG39" s="181"/>
      <c r="FH39" s="183" t="str">
        <f>Repasse</f>
        <v/>
      </c>
      <c r="FI39" s="182" t="str">
        <f>Contrapartida</f>
        <v/>
      </c>
      <c r="FJ39" s="181"/>
      <c r="FK39" s="183" t="str">
        <f>Repasse</f>
        <v/>
      </c>
      <c r="FL39" s="182" t="str">
        <f>Contrapartida</f>
        <v/>
      </c>
      <c r="FM39" s="181"/>
      <c r="FN39" s="183" t="str">
        <f>Repasse</f>
        <v/>
      </c>
      <c r="FO39" s="182" t="str">
        <f>Contrapartida</f>
        <v/>
      </c>
      <c r="FP39" s="181"/>
      <c r="FQ39" s="183" t="str">
        <f>Repasse</f>
        <v/>
      </c>
      <c r="FR39" s="182" t="str">
        <f>Contrapartida</f>
        <v/>
      </c>
      <c r="FS39" s="181"/>
      <c r="FT39" s="183" t="str">
        <f>Repasse</f>
        <v/>
      </c>
      <c r="FU39" s="182" t="str">
        <f>Contrapartida</f>
        <v/>
      </c>
      <c r="FV39" s="181"/>
      <c r="FW39" s="183" t="str">
        <f>Repasse</f>
        <v/>
      </c>
      <c r="FX39" s="182" t="str">
        <f>Contrapartida</f>
        <v/>
      </c>
      <c r="FY39" s="181"/>
      <c r="FZ39" s="183" t="str">
        <f>Repasse</f>
        <v/>
      </c>
      <c r="GA39" s="182" t="str">
        <f>Contrapartida</f>
        <v/>
      </c>
      <c r="GB39" s="181"/>
      <c r="GC39" s="183" t="str">
        <f>Repasse</f>
        <v/>
      </c>
      <c r="GD39" s="182" t="str">
        <f>Contrapartida</f>
        <v/>
      </c>
      <c r="GE39" s="181"/>
      <c r="GF39" s="183" t="str">
        <f>Repasse</f>
        <v/>
      </c>
      <c r="GG39" s="182" t="str">
        <f>Contrapartida</f>
        <v/>
      </c>
      <c r="GH39" s="181"/>
      <c r="GI39" s="183" t="str">
        <f>Repasse</f>
        <v/>
      </c>
      <c r="GJ39" s="182" t="str">
        <f>Contrapartida</f>
        <v/>
      </c>
      <c r="GK39" s="181"/>
      <c r="GL39" s="183" t="str">
        <f>Repasse</f>
        <v/>
      </c>
      <c r="GM39" s="182" t="str">
        <f>Contrapartida</f>
        <v/>
      </c>
      <c r="GN39" s="181"/>
      <c r="GO39" s="183" t="str">
        <f>Repasse</f>
        <v/>
      </c>
      <c r="GP39" s="182" t="str">
        <f>Contrapartida</f>
        <v/>
      </c>
      <c r="GQ39" s="181"/>
      <c r="GR39" s="183" t="str">
        <f>Repasse</f>
        <v/>
      </c>
      <c r="GS39" s="182" t="str">
        <f>Contrapartida</f>
        <v/>
      </c>
      <c r="GT39" s="181"/>
      <c r="GU39" s="183" t="str">
        <f>Repasse</f>
        <v/>
      </c>
      <c r="GV39" s="182" t="str">
        <f>Contrapartida</f>
        <v/>
      </c>
      <c r="GW39" s="181"/>
      <c r="GX39" s="183" t="str">
        <f>Repasse</f>
        <v/>
      </c>
      <c r="GY39" s="182" t="str">
        <f>Contrapartida</f>
        <v/>
      </c>
      <c r="GZ39" s="181"/>
      <c r="HA39" s="183" t="str">
        <f>Repasse</f>
        <v/>
      </c>
      <c r="HB39" s="182" t="str">
        <f>Contrapartida</f>
        <v/>
      </c>
      <c r="HC39" s="181"/>
      <c r="HD39" s="183" t="str">
        <f>Repasse</f>
        <v/>
      </c>
      <c r="HE39" s="182" t="str">
        <f>Contrapartida</f>
        <v/>
      </c>
      <c r="HF39" s="181"/>
      <c r="HG39" s="183" t="str">
        <f>Repasse</f>
        <v/>
      </c>
      <c r="HH39" s="182" t="str">
        <f>Contrapartida</f>
        <v/>
      </c>
      <c r="HI39" s="181"/>
      <c r="HJ39" s="183" t="str">
        <f>Repasse</f>
        <v/>
      </c>
      <c r="HK39" s="182" t="str">
        <f>Contrapartida</f>
        <v/>
      </c>
      <c r="HL39" s="181"/>
      <c r="HM39" s="183" t="str">
        <f>Repasse</f>
        <v/>
      </c>
      <c r="HN39" s="182" t="str">
        <f>Contrapartida</f>
        <v/>
      </c>
      <c r="HO39" s="181"/>
      <c r="HP39" s="183" t="str">
        <f>Repasse</f>
        <v/>
      </c>
      <c r="HQ39" s="182" t="str">
        <f>Contrapartida</f>
        <v/>
      </c>
      <c r="HR39" s="181"/>
      <c r="HS39" s="183" t="str">
        <f>Repasse</f>
        <v/>
      </c>
      <c r="HT39" s="182" t="str">
        <f>Contrapartida</f>
        <v/>
      </c>
      <c r="HU39" s="181"/>
      <c r="HV39" s="183" t="str">
        <f>Repasse</f>
        <v/>
      </c>
      <c r="HW39" s="182" t="str">
        <f>Contrapartida</f>
        <v/>
      </c>
      <c r="HX39" s="181"/>
      <c r="HY39" s="183" t="str">
        <f>Repasse</f>
        <v/>
      </c>
      <c r="HZ39" s="182" t="str">
        <f>Contrapartida</f>
        <v/>
      </c>
      <c r="IA39" s="181"/>
      <c r="IB39" s="183" t="str">
        <f>Repasse</f>
        <v/>
      </c>
      <c r="IC39" s="182" t="str">
        <f>Contrapartida</f>
        <v/>
      </c>
      <c r="ID39" s="181"/>
      <c r="IE39" s="183" t="str">
        <f>Repasse</f>
        <v/>
      </c>
      <c r="IF39" s="182" t="str">
        <f>Contrapartida</f>
        <v/>
      </c>
      <c r="IG39" s="181"/>
      <c r="IH39" s="183" t="str">
        <f>Repasse</f>
        <v/>
      </c>
      <c r="II39" s="182" t="str">
        <f>Contrapartida</f>
        <v/>
      </c>
      <c r="IJ39" s="181"/>
      <c r="IK39" s="183" t="str">
        <f>Repasse</f>
        <v/>
      </c>
      <c r="IL39" s="182" t="str">
        <f>Contrapartida</f>
        <v/>
      </c>
      <c r="IM39" s="181"/>
      <c r="IN39" s="183" t="str">
        <f>Repasse</f>
        <v/>
      </c>
      <c r="IO39" s="182" t="str">
        <f>Contrapartida</f>
        <v/>
      </c>
      <c r="IP39" s="181"/>
      <c r="IQ39" s="183" t="str">
        <f>Repasse</f>
        <v/>
      </c>
      <c r="IR39" s="182" t="str">
        <f>Contrapartida</f>
        <v/>
      </c>
      <c r="IS39" s="181"/>
      <c r="IT39" s="183" t="str">
        <f>Repasse</f>
        <v/>
      </c>
      <c r="IU39" s="182" t="str">
        <f>Contrapartida</f>
        <v/>
      </c>
      <c r="IV39" s="181"/>
    </row>
    <row r="40" spans="1:256" s="180" customFormat="1" ht="9.9499999999999993" customHeight="1" x14ac:dyDescent="0.2">
      <c r="A40" s="179">
        <f>QCI!$B40</f>
        <v>0</v>
      </c>
      <c r="B40" s="178">
        <f>QCI!$M40</f>
        <v>0</v>
      </c>
      <c r="C40" s="177" t="str">
        <f t="shared" si="0"/>
        <v/>
      </c>
      <c r="D40" s="176">
        <f t="shared" si="1"/>
        <v>0</v>
      </c>
      <c r="E40" s="184" t="str">
        <f>Repasse</f>
        <v/>
      </c>
      <c r="F40" s="182" t="str">
        <f>Contrapartida</f>
        <v/>
      </c>
      <c r="G40" s="175"/>
      <c r="H40" s="184" t="str">
        <f>Repasse</f>
        <v/>
      </c>
      <c r="I40" s="182" t="str">
        <f>Contrapartida</f>
        <v/>
      </c>
      <c r="J40" s="181"/>
      <c r="K40" s="183" t="str">
        <f>Repasse</f>
        <v/>
      </c>
      <c r="L40" s="182" t="str">
        <f>Contrapartida</f>
        <v/>
      </c>
      <c r="M40" s="181"/>
      <c r="N40" s="183" t="str">
        <f>Repasse</f>
        <v/>
      </c>
      <c r="O40" s="182" t="str">
        <f>Contrapartida</f>
        <v/>
      </c>
      <c r="P40" s="181"/>
      <c r="Q40" s="183" t="str">
        <f>Repasse</f>
        <v/>
      </c>
      <c r="R40" s="182" t="str">
        <f>Contrapartida</f>
        <v/>
      </c>
      <c r="S40" s="181"/>
      <c r="T40" s="183" t="str">
        <f>Repasse</f>
        <v/>
      </c>
      <c r="U40" s="182" t="str">
        <f>Contrapartida</f>
        <v/>
      </c>
      <c r="V40" s="181"/>
      <c r="W40" s="183" t="str">
        <f>Repasse</f>
        <v/>
      </c>
      <c r="X40" s="182" t="str">
        <f>Contrapartida</f>
        <v/>
      </c>
      <c r="Y40" s="181"/>
      <c r="Z40" s="183" t="str">
        <f>Repasse</f>
        <v/>
      </c>
      <c r="AA40" s="182" t="str">
        <f>Contrapartida</f>
        <v/>
      </c>
      <c r="AB40" s="181"/>
      <c r="AC40" s="183" t="str">
        <f>Repasse</f>
        <v/>
      </c>
      <c r="AD40" s="182" t="str">
        <f>Contrapartida</f>
        <v/>
      </c>
      <c r="AE40" s="181"/>
      <c r="AF40" s="183" t="str">
        <f>Repasse</f>
        <v/>
      </c>
      <c r="AG40" s="182" t="str">
        <f>Contrapartida</f>
        <v/>
      </c>
      <c r="AH40" s="181"/>
      <c r="AI40" s="183" t="str">
        <f>Repasse</f>
        <v/>
      </c>
      <c r="AJ40" s="182" t="str">
        <f>Contrapartida</f>
        <v/>
      </c>
      <c r="AK40" s="181"/>
      <c r="AL40" s="183" t="str">
        <f>Repasse</f>
        <v/>
      </c>
      <c r="AM40" s="182" t="str">
        <f>Contrapartida</f>
        <v/>
      </c>
      <c r="AN40" s="181"/>
      <c r="AO40" s="183" t="str">
        <f>Repasse</f>
        <v/>
      </c>
      <c r="AP40" s="182" t="str">
        <f>Contrapartida</f>
        <v/>
      </c>
      <c r="AQ40" s="181"/>
      <c r="AR40" s="183" t="str">
        <f>Repasse</f>
        <v/>
      </c>
      <c r="AS40" s="182" t="str">
        <f>Contrapartida</f>
        <v/>
      </c>
      <c r="AT40" s="181"/>
      <c r="AU40" s="183" t="str">
        <f>Repasse</f>
        <v/>
      </c>
      <c r="AV40" s="182" t="str">
        <f>Contrapartida</f>
        <v/>
      </c>
      <c r="AW40" s="181"/>
      <c r="AX40" s="183" t="str">
        <f>Repasse</f>
        <v/>
      </c>
      <c r="AY40" s="182" t="str">
        <f>Contrapartida</f>
        <v/>
      </c>
      <c r="AZ40" s="181"/>
      <c r="BA40" s="183" t="str">
        <f>Repasse</f>
        <v/>
      </c>
      <c r="BB40" s="182" t="str">
        <f>Contrapartida</f>
        <v/>
      </c>
      <c r="BC40" s="181"/>
      <c r="BD40" s="183" t="str">
        <f>Repasse</f>
        <v/>
      </c>
      <c r="BE40" s="182" t="str">
        <f>Contrapartida</f>
        <v/>
      </c>
      <c r="BF40" s="181"/>
      <c r="BG40" s="183" t="str">
        <f>Repasse</f>
        <v/>
      </c>
      <c r="BH40" s="182" t="str">
        <f>Contrapartida</f>
        <v/>
      </c>
      <c r="BI40" s="181"/>
      <c r="BJ40" s="183" t="str">
        <f>Repasse</f>
        <v/>
      </c>
      <c r="BK40" s="182" t="str">
        <f>Contrapartida</f>
        <v/>
      </c>
      <c r="BL40" s="181"/>
      <c r="BM40" s="183" t="str">
        <f>Repasse</f>
        <v/>
      </c>
      <c r="BN40" s="182" t="str">
        <f>Contrapartida</f>
        <v/>
      </c>
      <c r="BO40" s="181"/>
      <c r="BP40" s="183" t="str">
        <f>Repasse</f>
        <v/>
      </c>
      <c r="BQ40" s="182" t="str">
        <f>Contrapartida</f>
        <v/>
      </c>
      <c r="BR40" s="181"/>
      <c r="BS40" s="183" t="str">
        <f>Repasse</f>
        <v/>
      </c>
      <c r="BT40" s="182" t="str">
        <f>Contrapartida</f>
        <v/>
      </c>
      <c r="BU40" s="181"/>
      <c r="BV40" s="183" t="str">
        <f>Repasse</f>
        <v/>
      </c>
      <c r="BW40" s="182" t="str">
        <f>Contrapartida</f>
        <v/>
      </c>
      <c r="BX40" s="181"/>
      <c r="BY40" s="183" t="str">
        <f>Repasse</f>
        <v/>
      </c>
      <c r="BZ40" s="182" t="str">
        <f>Contrapartida</f>
        <v/>
      </c>
      <c r="CA40" s="181"/>
      <c r="CB40" s="183" t="str">
        <f>Repasse</f>
        <v/>
      </c>
      <c r="CC40" s="182" t="str">
        <f>Contrapartida</f>
        <v/>
      </c>
      <c r="CD40" s="181"/>
      <c r="CE40" s="183" t="str">
        <f>Repasse</f>
        <v/>
      </c>
      <c r="CF40" s="182" t="str">
        <f>Contrapartida</f>
        <v/>
      </c>
      <c r="CG40" s="181"/>
      <c r="CH40" s="183" t="str">
        <f>Repasse</f>
        <v/>
      </c>
      <c r="CI40" s="182" t="str">
        <f>Contrapartida</f>
        <v/>
      </c>
      <c r="CJ40" s="181"/>
      <c r="CK40" s="183" t="str">
        <f>Repasse</f>
        <v/>
      </c>
      <c r="CL40" s="182" t="str">
        <f>Contrapartida</f>
        <v/>
      </c>
      <c r="CM40" s="181"/>
      <c r="CN40" s="183" t="str">
        <f>Repasse</f>
        <v/>
      </c>
      <c r="CO40" s="182" t="str">
        <f>Contrapartida</f>
        <v/>
      </c>
      <c r="CP40" s="181"/>
      <c r="CQ40" s="183" t="str">
        <f>Repasse</f>
        <v/>
      </c>
      <c r="CR40" s="182" t="str">
        <f>Contrapartida</f>
        <v/>
      </c>
      <c r="CS40" s="181"/>
      <c r="CT40" s="183" t="str">
        <f>Repasse</f>
        <v/>
      </c>
      <c r="CU40" s="182" t="str">
        <f>Contrapartida</f>
        <v/>
      </c>
      <c r="CV40" s="181"/>
      <c r="CW40" s="183" t="str">
        <f>Repasse</f>
        <v/>
      </c>
      <c r="CX40" s="182" t="str">
        <f>Contrapartida</f>
        <v/>
      </c>
      <c r="CY40" s="181"/>
      <c r="CZ40" s="183" t="str">
        <f>Repasse</f>
        <v/>
      </c>
      <c r="DA40" s="182" t="str">
        <f>Contrapartida</f>
        <v/>
      </c>
      <c r="DB40" s="181"/>
      <c r="DC40" s="183" t="str">
        <f>Repasse</f>
        <v/>
      </c>
      <c r="DD40" s="182" t="str">
        <f>Contrapartida</f>
        <v/>
      </c>
      <c r="DE40" s="181"/>
      <c r="DF40" s="183" t="str">
        <f>Repasse</f>
        <v/>
      </c>
      <c r="DG40" s="182" t="str">
        <f>Contrapartida</f>
        <v/>
      </c>
      <c r="DH40" s="181"/>
      <c r="DI40" s="183" t="str">
        <f>Repasse</f>
        <v/>
      </c>
      <c r="DJ40" s="182" t="str">
        <f>Contrapartida</f>
        <v/>
      </c>
      <c r="DK40" s="181"/>
      <c r="DL40" s="183" t="str">
        <f>Repasse</f>
        <v/>
      </c>
      <c r="DM40" s="182" t="str">
        <f>Contrapartida</f>
        <v/>
      </c>
      <c r="DN40" s="181"/>
      <c r="DO40" s="183" t="str">
        <f>Repasse</f>
        <v/>
      </c>
      <c r="DP40" s="182" t="str">
        <f>Contrapartida</f>
        <v/>
      </c>
      <c r="DQ40" s="181"/>
      <c r="DR40" s="183" t="str">
        <f>Repasse</f>
        <v/>
      </c>
      <c r="DS40" s="182" t="str">
        <f>Contrapartida</f>
        <v/>
      </c>
      <c r="DT40" s="181"/>
      <c r="DU40" s="183" t="str">
        <f>Repasse</f>
        <v/>
      </c>
      <c r="DV40" s="182" t="str">
        <f>Contrapartida</f>
        <v/>
      </c>
      <c r="DW40" s="181"/>
      <c r="DX40" s="183" t="str">
        <f>Repasse</f>
        <v/>
      </c>
      <c r="DY40" s="182" t="str">
        <f>Contrapartida</f>
        <v/>
      </c>
      <c r="DZ40" s="181"/>
      <c r="EA40" s="183" t="str">
        <f>Repasse</f>
        <v/>
      </c>
      <c r="EB40" s="182" t="str">
        <f>Contrapartida</f>
        <v/>
      </c>
      <c r="EC40" s="181"/>
      <c r="ED40" s="183" t="str">
        <f>Repasse</f>
        <v/>
      </c>
      <c r="EE40" s="182" t="str">
        <f>Contrapartida</f>
        <v/>
      </c>
      <c r="EF40" s="181"/>
      <c r="EG40" s="183" t="str">
        <f>Repasse</f>
        <v/>
      </c>
      <c r="EH40" s="182" t="str">
        <f>Contrapartida</f>
        <v/>
      </c>
      <c r="EI40" s="181"/>
      <c r="EJ40" s="183" t="str">
        <f>Repasse</f>
        <v/>
      </c>
      <c r="EK40" s="182" t="str">
        <f>Contrapartida</f>
        <v/>
      </c>
      <c r="EL40" s="181"/>
      <c r="EM40" s="183" t="str">
        <f>Repasse</f>
        <v/>
      </c>
      <c r="EN40" s="182" t="str">
        <f>Contrapartida</f>
        <v/>
      </c>
      <c r="EO40" s="181"/>
      <c r="EP40" s="183" t="str">
        <f>Repasse</f>
        <v/>
      </c>
      <c r="EQ40" s="182" t="str">
        <f>Contrapartida</f>
        <v/>
      </c>
      <c r="ER40" s="181"/>
      <c r="ES40" s="183" t="str">
        <f>Repasse</f>
        <v/>
      </c>
      <c r="ET40" s="182" t="str">
        <f>Contrapartida</f>
        <v/>
      </c>
      <c r="EU40" s="181"/>
      <c r="EV40" s="183" t="str">
        <f>Repasse</f>
        <v/>
      </c>
      <c r="EW40" s="182" t="str">
        <f>Contrapartida</f>
        <v/>
      </c>
      <c r="EX40" s="181"/>
      <c r="EY40" s="183" t="str">
        <f>Repasse</f>
        <v/>
      </c>
      <c r="EZ40" s="182" t="str">
        <f>Contrapartida</f>
        <v/>
      </c>
      <c r="FA40" s="181"/>
      <c r="FB40" s="183" t="str">
        <f>Repasse</f>
        <v/>
      </c>
      <c r="FC40" s="182" t="str">
        <f>Contrapartida</f>
        <v/>
      </c>
      <c r="FD40" s="181"/>
      <c r="FE40" s="183" t="str">
        <f>Repasse</f>
        <v/>
      </c>
      <c r="FF40" s="182" t="str">
        <f>Contrapartida</f>
        <v/>
      </c>
      <c r="FG40" s="181"/>
      <c r="FH40" s="183" t="str">
        <f>Repasse</f>
        <v/>
      </c>
      <c r="FI40" s="182" t="str">
        <f>Contrapartida</f>
        <v/>
      </c>
      <c r="FJ40" s="181"/>
      <c r="FK40" s="183" t="str">
        <f>Repasse</f>
        <v/>
      </c>
      <c r="FL40" s="182" t="str">
        <f>Contrapartida</f>
        <v/>
      </c>
      <c r="FM40" s="181"/>
      <c r="FN40" s="183" t="str">
        <f>Repasse</f>
        <v/>
      </c>
      <c r="FO40" s="182" t="str">
        <f>Contrapartida</f>
        <v/>
      </c>
      <c r="FP40" s="181"/>
      <c r="FQ40" s="183" t="str">
        <f>Repasse</f>
        <v/>
      </c>
      <c r="FR40" s="182" t="str">
        <f>Contrapartida</f>
        <v/>
      </c>
      <c r="FS40" s="181"/>
      <c r="FT40" s="183" t="str">
        <f>Repasse</f>
        <v/>
      </c>
      <c r="FU40" s="182" t="str">
        <f>Contrapartida</f>
        <v/>
      </c>
      <c r="FV40" s="181"/>
      <c r="FW40" s="183" t="str">
        <f>Repasse</f>
        <v/>
      </c>
      <c r="FX40" s="182" t="str">
        <f>Contrapartida</f>
        <v/>
      </c>
      <c r="FY40" s="181"/>
      <c r="FZ40" s="183" t="str">
        <f>Repasse</f>
        <v/>
      </c>
      <c r="GA40" s="182" t="str">
        <f>Contrapartida</f>
        <v/>
      </c>
      <c r="GB40" s="181"/>
      <c r="GC40" s="183" t="str">
        <f>Repasse</f>
        <v/>
      </c>
      <c r="GD40" s="182" t="str">
        <f>Contrapartida</f>
        <v/>
      </c>
      <c r="GE40" s="181"/>
      <c r="GF40" s="183" t="str">
        <f>Repasse</f>
        <v/>
      </c>
      <c r="GG40" s="182" t="str">
        <f>Contrapartida</f>
        <v/>
      </c>
      <c r="GH40" s="181"/>
      <c r="GI40" s="183" t="str">
        <f>Repasse</f>
        <v/>
      </c>
      <c r="GJ40" s="182" t="str">
        <f>Contrapartida</f>
        <v/>
      </c>
      <c r="GK40" s="181"/>
      <c r="GL40" s="183" t="str">
        <f>Repasse</f>
        <v/>
      </c>
      <c r="GM40" s="182" t="str">
        <f>Contrapartida</f>
        <v/>
      </c>
      <c r="GN40" s="181"/>
      <c r="GO40" s="183" t="str">
        <f>Repasse</f>
        <v/>
      </c>
      <c r="GP40" s="182" t="str">
        <f>Contrapartida</f>
        <v/>
      </c>
      <c r="GQ40" s="181"/>
      <c r="GR40" s="183" t="str">
        <f>Repasse</f>
        <v/>
      </c>
      <c r="GS40" s="182" t="str">
        <f>Contrapartida</f>
        <v/>
      </c>
      <c r="GT40" s="181"/>
      <c r="GU40" s="183" t="str">
        <f>Repasse</f>
        <v/>
      </c>
      <c r="GV40" s="182" t="str">
        <f>Contrapartida</f>
        <v/>
      </c>
      <c r="GW40" s="181"/>
      <c r="GX40" s="183" t="str">
        <f>Repasse</f>
        <v/>
      </c>
      <c r="GY40" s="182" t="str">
        <f>Contrapartida</f>
        <v/>
      </c>
      <c r="GZ40" s="181"/>
      <c r="HA40" s="183" t="str">
        <f>Repasse</f>
        <v/>
      </c>
      <c r="HB40" s="182" t="str">
        <f>Contrapartida</f>
        <v/>
      </c>
      <c r="HC40" s="181"/>
      <c r="HD40" s="183" t="str">
        <f>Repasse</f>
        <v/>
      </c>
      <c r="HE40" s="182" t="str">
        <f>Contrapartida</f>
        <v/>
      </c>
      <c r="HF40" s="181"/>
      <c r="HG40" s="183" t="str">
        <f>Repasse</f>
        <v/>
      </c>
      <c r="HH40" s="182" t="str">
        <f>Contrapartida</f>
        <v/>
      </c>
      <c r="HI40" s="181"/>
      <c r="HJ40" s="183" t="str">
        <f>Repasse</f>
        <v/>
      </c>
      <c r="HK40" s="182" t="str">
        <f>Contrapartida</f>
        <v/>
      </c>
      <c r="HL40" s="181"/>
      <c r="HM40" s="183" t="str">
        <f>Repasse</f>
        <v/>
      </c>
      <c r="HN40" s="182" t="str">
        <f>Contrapartida</f>
        <v/>
      </c>
      <c r="HO40" s="181"/>
      <c r="HP40" s="183" t="str">
        <f>Repasse</f>
        <v/>
      </c>
      <c r="HQ40" s="182" t="str">
        <f>Contrapartida</f>
        <v/>
      </c>
      <c r="HR40" s="181"/>
      <c r="HS40" s="183" t="str">
        <f>Repasse</f>
        <v/>
      </c>
      <c r="HT40" s="182" t="str">
        <f>Contrapartida</f>
        <v/>
      </c>
      <c r="HU40" s="181"/>
      <c r="HV40" s="183" t="str">
        <f>Repasse</f>
        <v/>
      </c>
      <c r="HW40" s="182" t="str">
        <f>Contrapartida</f>
        <v/>
      </c>
      <c r="HX40" s="181"/>
      <c r="HY40" s="183" t="str">
        <f>Repasse</f>
        <v/>
      </c>
      <c r="HZ40" s="182" t="str">
        <f>Contrapartida</f>
        <v/>
      </c>
      <c r="IA40" s="181"/>
      <c r="IB40" s="183" t="str">
        <f>Repasse</f>
        <v/>
      </c>
      <c r="IC40" s="182" t="str">
        <f>Contrapartida</f>
        <v/>
      </c>
      <c r="ID40" s="181"/>
      <c r="IE40" s="183" t="str">
        <f>Repasse</f>
        <v/>
      </c>
      <c r="IF40" s="182" t="str">
        <f>Contrapartida</f>
        <v/>
      </c>
      <c r="IG40" s="181"/>
      <c r="IH40" s="183" t="str">
        <f>Repasse</f>
        <v/>
      </c>
      <c r="II40" s="182" t="str">
        <f>Contrapartida</f>
        <v/>
      </c>
      <c r="IJ40" s="181"/>
      <c r="IK40" s="183" t="str">
        <f>Repasse</f>
        <v/>
      </c>
      <c r="IL40" s="182" t="str">
        <f>Contrapartida</f>
        <v/>
      </c>
      <c r="IM40" s="181"/>
      <c r="IN40" s="183" t="str">
        <f>Repasse</f>
        <v/>
      </c>
      <c r="IO40" s="182" t="str">
        <f>Contrapartida</f>
        <v/>
      </c>
      <c r="IP40" s="181"/>
      <c r="IQ40" s="183" t="str">
        <f>Repasse</f>
        <v/>
      </c>
      <c r="IR40" s="182" t="str">
        <f>Contrapartida</f>
        <v/>
      </c>
      <c r="IS40" s="181"/>
      <c r="IT40" s="183" t="str">
        <f>Repasse</f>
        <v/>
      </c>
      <c r="IU40" s="182" t="str">
        <f>Contrapartida</f>
        <v/>
      </c>
      <c r="IV40" s="181"/>
    </row>
    <row r="41" spans="1:256" s="180" customFormat="1" ht="9.9499999999999993" customHeight="1" x14ac:dyDescent="0.2">
      <c r="A41" s="179">
        <f>QCI!$B41</f>
        <v>0</v>
      </c>
      <c r="B41" s="178">
        <f>QCI!$M41</f>
        <v>0</v>
      </c>
      <c r="C41" s="177" t="str">
        <f t="shared" si="0"/>
        <v/>
      </c>
      <c r="D41" s="176">
        <f t="shared" si="1"/>
        <v>0</v>
      </c>
      <c r="E41" s="184" t="str">
        <f>Repasse</f>
        <v/>
      </c>
      <c r="F41" s="182" t="str">
        <f>Contrapartida</f>
        <v/>
      </c>
      <c r="G41" s="175"/>
      <c r="H41" s="184" t="str">
        <f>Repasse</f>
        <v/>
      </c>
      <c r="I41" s="182" t="str">
        <f>Contrapartida</f>
        <v/>
      </c>
      <c r="J41" s="181"/>
      <c r="K41" s="183" t="str">
        <f>Repasse</f>
        <v/>
      </c>
      <c r="L41" s="182" t="str">
        <f>Contrapartida</f>
        <v/>
      </c>
      <c r="M41" s="181"/>
      <c r="N41" s="183" t="str">
        <f>Repasse</f>
        <v/>
      </c>
      <c r="O41" s="182" t="str">
        <f>Contrapartida</f>
        <v/>
      </c>
      <c r="P41" s="181"/>
      <c r="Q41" s="183" t="str">
        <f>Repasse</f>
        <v/>
      </c>
      <c r="R41" s="182" t="str">
        <f>Contrapartida</f>
        <v/>
      </c>
      <c r="S41" s="181"/>
      <c r="T41" s="183" t="str">
        <f>Repasse</f>
        <v/>
      </c>
      <c r="U41" s="182" t="str">
        <f>Contrapartida</f>
        <v/>
      </c>
      <c r="V41" s="181"/>
      <c r="W41" s="183" t="str">
        <f>Repasse</f>
        <v/>
      </c>
      <c r="X41" s="182" t="str">
        <f>Contrapartida</f>
        <v/>
      </c>
      <c r="Y41" s="181"/>
      <c r="Z41" s="183" t="str">
        <f>Repasse</f>
        <v/>
      </c>
      <c r="AA41" s="182" t="str">
        <f>Contrapartida</f>
        <v/>
      </c>
      <c r="AB41" s="181"/>
      <c r="AC41" s="183" t="str">
        <f>Repasse</f>
        <v/>
      </c>
      <c r="AD41" s="182" t="str">
        <f>Contrapartida</f>
        <v/>
      </c>
      <c r="AE41" s="181"/>
      <c r="AF41" s="183" t="str">
        <f>Repasse</f>
        <v/>
      </c>
      <c r="AG41" s="182" t="str">
        <f>Contrapartida</f>
        <v/>
      </c>
      <c r="AH41" s="181"/>
      <c r="AI41" s="183" t="str">
        <f>Repasse</f>
        <v/>
      </c>
      <c r="AJ41" s="182" t="str">
        <f>Contrapartida</f>
        <v/>
      </c>
      <c r="AK41" s="181"/>
      <c r="AL41" s="183" t="str">
        <f>Repasse</f>
        <v/>
      </c>
      <c r="AM41" s="182" t="str">
        <f>Contrapartida</f>
        <v/>
      </c>
      <c r="AN41" s="181"/>
      <c r="AO41" s="183" t="str">
        <f>Repasse</f>
        <v/>
      </c>
      <c r="AP41" s="182" t="str">
        <f>Contrapartida</f>
        <v/>
      </c>
      <c r="AQ41" s="181"/>
      <c r="AR41" s="183" t="str">
        <f>Repasse</f>
        <v/>
      </c>
      <c r="AS41" s="182" t="str">
        <f>Contrapartida</f>
        <v/>
      </c>
      <c r="AT41" s="181"/>
      <c r="AU41" s="183" t="str">
        <f>Repasse</f>
        <v/>
      </c>
      <c r="AV41" s="182" t="str">
        <f>Contrapartida</f>
        <v/>
      </c>
      <c r="AW41" s="181"/>
      <c r="AX41" s="183" t="str">
        <f>Repasse</f>
        <v/>
      </c>
      <c r="AY41" s="182" t="str">
        <f>Contrapartida</f>
        <v/>
      </c>
      <c r="AZ41" s="181"/>
      <c r="BA41" s="183" t="str">
        <f>Repasse</f>
        <v/>
      </c>
      <c r="BB41" s="182" t="str">
        <f>Contrapartida</f>
        <v/>
      </c>
      <c r="BC41" s="181"/>
      <c r="BD41" s="183" t="str">
        <f>Repasse</f>
        <v/>
      </c>
      <c r="BE41" s="182" t="str">
        <f>Contrapartida</f>
        <v/>
      </c>
      <c r="BF41" s="181"/>
      <c r="BG41" s="183" t="str">
        <f>Repasse</f>
        <v/>
      </c>
      <c r="BH41" s="182" t="str">
        <f>Contrapartida</f>
        <v/>
      </c>
      <c r="BI41" s="181"/>
      <c r="BJ41" s="183" t="str">
        <f>Repasse</f>
        <v/>
      </c>
      <c r="BK41" s="182" t="str">
        <f>Contrapartida</f>
        <v/>
      </c>
      <c r="BL41" s="181"/>
      <c r="BM41" s="183" t="str">
        <f>Repasse</f>
        <v/>
      </c>
      <c r="BN41" s="182" t="str">
        <f>Contrapartida</f>
        <v/>
      </c>
      <c r="BO41" s="181"/>
      <c r="BP41" s="183" t="str">
        <f>Repasse</f>
        <v/>
      </c>
      <c r="BQ41" s="182" t="str">
        <f>Contrapartida</f>
        <v/>
      </c>
      <c r="BR41" s="181"/>
      <c r="BS41" s="183" t="str">
        <f>Repasse</f>
        <v/>
      </c>
      <c r="BT41" s="182" t="str">
        <f>Contrapartida</f>
        <v/>
      </c>
      <c r="BU41" s="181"/>
      <c r="BV41" s="183" t="str">
        <f>Repasse</f>
        <v/>
      </c>
      <c r="BW41" s="182" t="str">
        <f>Contrapartida</f>
        <v/>
      </c>
      <c r="BX41" s="181"/>
      <c r="BY41" s="183" t="str">
        <f>Repasse</f>
        <v/>
      </c>
      <c r="BZ41" s="182" t="str">
        <f>Contrapartida</f>
        <v/>
      </c>
      <c r="CA41" s="181"/>
      <c r="CB41" s="183" t="str">
        <f>Repasse</f>
        <v/>
      </c>
      <c r="CC41" s="182" t="str">
        <f>Contrapartida</f>
        <v/>
      </c>
      <c r="CD41" s="181"/>
      <c r="CE41" s="183" t="str">
        <f>Repasse</f>
        <v/>
      </c>
      <c r="CF41" s="182" t="str">
        <f>Contrapartida</f>
        <v/>
      </c>
      <c r="CG41" s="181"/>
      <c r="CH41" s="183" t="str">
        <f>Repasse</f>
        <v/>
      </c>
      <c r="CI41" s="182" t="str">
        <f>Contrapartida</f>
        <v/>
      </c>
      <c r="CJ41" s="181"/>
      <c r="CK41" s="183" t="str">
        <f>Repasse</f>
        <v/>
      </c>
      <c r="CL41" s="182" t="str">
        <f>Contrapartida</f>
        <v/>
      </c>
      <c r="CM41" s="181"/>
      <c r="CN41" s="183" t="str">
        <f>Repasse</f>
        <v/>
      </c>
      <c r="CO41" s="182" t="str">
        <f>Contrapartida</f>
        <v/>
      </c>
      <c r="CP41" s="181"/>
      <c r="CQ41" s="183" t="str">
        <f>Repasse</f>
        <v/>
      </c>
      <c r="CR41" s="182" t="str">
        <f>Contrapartida</f>
        <v/>
      </c>
      <c r="CS41" s="181"/>
      <c r="CT41" s="183" t="str">
        <f>Repasse</f>
        <v/>
      </c>
      <c r="CU41" s="182" t="str">
        <f>Contrapartida</f>
        <v/>
      </c>
      <c r="CV41" s="181"/>
      <c r="CW41" s="183" t="str">
        <f>Repasse</f>
        <v/>
      </c>
      <c r="CX41" s="182" t="str">
        <f>Contrapartida</f>
        <v/>
      </c>
      <c r="CY41" s="181"/>
      <c r="CZ41" s="183" t="str">
        <f>Repasse</f>
        <v/>
      </c>
      <c r="DA41" s="182" t="str">
        <f>Contrapartida</f>
        <v/>
      </c>
      <c r="DB41" s="181"/>
      <c r="DC41" s="183" t="str">
        <f>Repasse</f>
        <v/>
      </c>
      <c r="DD41" s="182" t="str">
        <f>Contrapartida</f>
        <v/>
      </c>
      <c r="DE41" s="181"/>
      <c r="DF41" s="183" t="str">
        <f>Repasse</f>
        <v/>
      </c>
      <c r="DG41" s="182" t="str">
        <f>Contrapartida</f>
        <v/>
      </c>
      <c r="DH41" s="181"/>
      <c r="DI41" s="183" t="str">
        <f>Repasse</f>
        <v/>
      </c>
      <c r="DJ41" s="182" t="str">
        <f>Contrapartida</f>
        <v/>
      </c>
      <c r="DK41" s="181"/>
      <c r="DL41" s="183" t="str">
        <f>Repasse</f>
        <v/>
      </c>
      <c r="DM41" s="182" t="str">
        <f>Contrapartida</f>
        <v/>
      </c>
      <c r="DN41" s="181"/>
      <c r="DO41" s="183" t="str">
        <f>Repasse</f>
        <v/>
      </c>
      <c r="DP41" s="182" t="str">
        <f>Contrapartida</f>
        <v/>
      </c>
      <c r="DQ41" s="181"/>
      <c r="DR41" s="183" t="str">
        <f>Repasse</f>
        <v/>
      </c>
      <c r="DS41" s="182" t="str">
        <f>Contrapartida</f>
        <v/>
      </c>
      <c r="DT41" s="181"/>
      <c r="DU41" s="183" t="str">
        <f>Repasse</f>
        <v/>
      </c>
      <c r="DV41" s="182" t="str">
        <f>Contrapartida</f>
        <v/>
      </c>
      <c r="DW41" s="181"/>
      <c r="DX41" s="183" t="str">
        <f>Repasse</f>
        <v/>
      </c>
      <c r="DY41" s="182" t="str">
        <f>Contrapartida</f>
        <v/>
      </c>
      <c r="DZ41" s="181"/>
      <c r="EA41" s="183" t="str">
        <f>Repasse</f>
        <v/>
      </c>
      <c r="EB41" s="182" t="str">
        <f>Contrapartida</f>
        <v/>
      </c>
      <c r="EC41" s="181"/>
      <c r="ED41" s="183" t="str">
        <f>Repasse</f>
        <v/>
      </c>
      <c r="EE41" s="182" t="str">
        <f>Contrapartida</f>
        <v/>
      </c>
      <c r="EF41" s="181"/>
      <c r="EG41" s="183" t="str">
        <f>Repasse</f>
        <v/>
      </c>
      <c r="EH41" s="182" t="str">
        <f>Contrapartida</f>
        <v/>
      </c>
      <c r="EI41" s="181"/>
      <c r="EJ41" s="183" t="str">
        <f>Repasse</f>
        <v/>
      </c>
      <c r="EK41" s="182" t="str">
        <f>Contrapartida</f>
        <v/>
      </c>
      <c r="EL41" s="181"/>
      <c r="EM41" s="183" t="str">
        <f>Repasse</f>
        <v/>
      </c>
      <c r="EN41" s="182" t="str">
        <f>Contrapartida</f>
        <v/>
      </c>
      <c r="EO41" s="181"/>
      <c r="EP41" s="183" t="str">
        <f>Repasse</f>
        <v/>
      </c>
      <c r="EQ41" s="182" t="str">
        <f>Contrapartida</f>
        <v/>
      </c>
      <c r="ER41" s="181"/>
      <c r="ES41" s="183" t="str">
        <f>Repasse</f>
        <v/>
      </c>
      <c r="ET41" s="182" t="str">
        <f>Contrapartida</f>
        <v/>
      </c>
      <c r="EU41" s="181"/>
      <c r="EV41" s="183" t="str">
        <f>Repasse</f>
        <v/>
      </c>
      <c r="EW41" s="182" t="str">
        <f>Contrapartida</f>
        <v/>
      </c>
      <c r="EX41" s="181"/>
      <c r="EY41" s="183" t="str">
        <f>Repasse</f>
        <v/>
      </c>
      <c r="EZ41" s="182" t="str">
        <f>Contrapartida</f>
        <v/>
      </c>
      <c r="FA41" s="181"/>
      <c r="FB41" s="183" t="str">
        <f>Repasse</f>
        <v/>
      </c>
      <c r="FC41" s="182" t="str">
        <f>Contrapartida</f>
        <v/>
      </c>
      <c r="FD41" s="181"/>
      <c r="FE41" s="183" t="str">
        <f>Repasse</f>
        <v/>
      </c>
      <c r="FF41" s="182" t="str">
        <f>Contrapartida</f>
        <v/>
      </c>
      <c r="FG41" s="181"/>
      <c r="FH41" s="183" t="str">
        <f>Repasse</f>
        <v/>
      </c>
      <c r="FI41" s="182" t="str">
        <f>Contrapartida</f>
        <v/>
      </c>
      <c r="FJ41" s="181"/>
      <c r="FK41" s="183" t="str">
        <f>Repasse</f>
        <v/>
      </c>
      <c r="FL41" s="182" t="str">
        <f>Contrapartida</f>
        <v/>
      </c>
      <c r="FM41" s="181"/>
      <c r="FN41" s="183" t="str">
        <f>Repasse</f>
        <v/>
      </c>
      <c r="FO41" s="182" t="str">
        <f>Contrapartida</f>
        <v/>
      </c>
      <c r="FP41" s="181"/>
      <c r="FQ41" s="183" t="str">
        <f>Repasse</f>
        <v/>
      </c>
      <c r="FR41" s="182" t="str">
        <f>Contrapartida</f>
        <v/>
      </c>
      <c r="FS41" s="181"/>
      <c r="FT41" s="183" t="str">
        <f>Repasse</f>
        <v/>
      </c>
      <c r="FU41" s="182" t="str">
        <f>Contrapartida</f>
        <v/>
      </c>
      <c r="FV41" s="181"/>
      <c r="FW41" s="183" t="str">
        <f>Repasse</f>
        <v/>
      </c>
      <c r="FX41" s="182" t="str">
        <f>Contrapartida</f>
        <v/>
      </c>
      <c r="FY41" s="181"/>
      <c r="FZ41" s="183" t="str">
        <f>Repasse</f>
        <v/>
      </c>
      <c r="GA41" s="182" t="str">
        <f>Contrapartida</f>
        <v/>
      </c>
      <c r="GB41" s="181"/>
      <c r="GC41" s="183" t="str">
        <f>Repasse</f>
        <v/>
      </c>
      <c r="GD41" s="182" t="str">
        <f>Contrapartida</f>
        <v/>
      </c>
      <c r="GE41" s="181"/>
      <c r="GF41" s="183" t="str">
        <f>Repasse</f>
        <v/>
      </c>
      <c r="GG41" s="182" t="str">
        <f>Contrapartida</f>
        <v/>
      </c>
      <c r="GH41" s="181"/>
      <c r="GI41" s="183" t="str">
        <f>Repasse</f>
        <v/>
      </c>
      <c r="GJ41" s="182" t="str">
        <f>Contrapartida</f>
        <v/>
      </c>
      <c r="GK41" s="181"/>
      <c r="GL41" s="183" t="str">
        <f>Repasse</f>
        <v/>
      </c>
      <c r="GM41" s="182" t="str">
        <f>Contrapartida</f>
        <v/>
      </c>
      <c r="GN41" s="181"/>
      <c r="GO41" s="183" t="str">
        <f>Repasse</f>
        <v/>
      </c>
      <c r="GP41" s="182" t="str">
        <f>Contrapartida</f>
        <v/>
      </c>
      <c r="GQ41" s="181"/>
      <c r="GR41" s="183" t="str">
        <f>Repasse</f>
        <v/>
      </c>
      <c r="GS41" s="182" t="str">
        <f>Contrapartida</f>
        <v/>
      </c>
      <c r="GT41" s="181"/>
      <c r="GU41" s="183" t="str">
        <f>Repasse</f>
        <v/>
      </c>
      <c r="GV41" s="182" t="str">
        <f>Contrapartida</f>
        <v/>
      </c>
      <c r="GW41" s="181"/>
      <c r="GX41" s="183" t="str">
        <f>Repasse</f>
        <v/>
      </c>
      <c r="GY41" s="182" t="str">
        <f>Contrapartida</f>
        <v/>
      </c>
      <c r="GZ41" s="181"/>
      <c r="HA41" s="183" t="str">
        <f>Repasse</f>
        <v/>
      </c>
      <c r="HB41" s="182" t="str">
        <f>Contrapartida</f>
        <v/>
      </c>
      <c r="HC41" s="181"/>
      <c r="HD41" s="183" t="str">
        <f>Repasse</f>
        <v/>
      </c>
      <c r="HE41" s="182" t="str">
        <f>Contrapartida</f>
        <v/>
      </c>
      <c r="HF41" s="181"/>
      <c r="HG41" s="183" t="str">
        <f>Repasse</f>
        <v/>
      </c>
      <c r="HH41" s="182" t="str">
        <f>Contrapartida</f>
        <v/>
      </c>
      <c r="HI41" s="181"/>
      <c r="HJ41" s="183" t="str">
        <f>Repasse</f>
        <v/>
      </c>
      <c r="HK41" s="182" t="str">
        <f>Contrapartida</f>
        <v/>
      </c>
      <c r="HL41" s="181"/>
      <c r="HM41" s="183" t="str">
        <f>Repasse</f>
        <v/>
      </c>
      <c r="HN41" s="182" t="str">
        <f>Contrapartida</f>
        <v/>
      </c>
      <c r="HO41" s="181"/>
      <c r="HP41" s="183" t="str">
        <f>Repasse</f>
        <v/>
      </c>
      <c r="HQ41" s="182" t="str">
        <f>Contrapartida</f>
        <v/>
      </c>
      <c r="HR41" s="181"/>
      <c r="HS41" s="183" t="str">
        <f>Repasse</f>
        <v/>
      </c>
      <c r="HT41" s="182" t="str">
        <f>Contrapartida</f>
        <v/>
      </c>
      <c r="HU41" s="181"/>
      <c r="HV41" s="183" t="str">
        <f>Repasse</f>
        <v/>
      </c>
      <c r="HW41" s="182" t="str">
        <f>Contrapartida</f>
        <v/>
      </c>
      <c r="HX41" s="181"/>
      <c r="HY41" s="183" t="str">
        <f>Repasse</f>
        <v/>
      </c>
      <c r="HZ41" s="182" t="str">
        <f>Contrapartida</f>
        <v/>
      </c>
      <c r="IA41" s="181"/>
      <c r="IB41" s="183" t="str">
        <f>Repasse</f>
        <v/>
      </c>
      <c r="IC41" s="182" t="str">
        <f>Contrapartida</f>
        <v/>
      </c>
      <c r="ID41" s="181"/>
      <c r="IE41" s="183" t="str">
        <f>Repasse</f>
        <v/>
      </c>
      <c r="IF41" s="182" t="str">
        <f>Contrapartida</f>
        <v/>
      </c>
      <c r="IG41" s="181"/>
      <c r="IH41" s="183" t="str">
        <f>Repasse</f>
        <v/>
      </c>
      <c r="II41" s="182" t="str">
        <f>Contrapartida</f>
        <v/>
      </c>
      <c r="IJ41" s="181"/>
      <c r="IK41" s="183" t="str">
        <f>Repasse</f>
        <v/>
      </c>
      <c r="IL41" s="182" t="str">
        <f>Contrapartida</f>
        <v/>
      </c>
      <c r="IM41" s="181"/>
      <c r="IN41" s="183" t="str">
        <f>Repasse</f>
        <v/>
      </c>
      <c r="IO41" s="182" t="str">
        <f>Contrapartida</f>
        <v/>
      </c>
      <c r="IP41" s="181"/>
      <c r="IQ41" s="183" t="str">
        <f>Repasse</f>
        <v/>
      </c>
      <c r="IR41" s="182" t="str">
        <f>Contrapartida</f>
        <v/>
      </c>
      <c r="IS41" s="181"/>
      <c r="IT41" s="183" t="str">
        <f>Repasse</f>
        <v/>
      </c>
      <c r="IU41" s="182" t="str">
        <f>Contrapartida</f>
        <v/>
      </c>
      <c r="IV41" s="181"/>
    </row>
    <row r="42" spans="1:256" s="180" customFormat="1" ht="9.9499999999999993" customHeight="1" x14ac:dyDescent="0.2">
      <c r="A42" s="179">
        <f>QCI!$B42</f>
        <v>0</v>
      </c>
      <c r="B42" s="178">
        <f>QCI!$M42</f>
        <v>0</v>
      </c>
      <c r="C42" s="177" t="str">
        <f t="shared" si="0"/>
        <v/>
      </c>
      <c r="D42" s="176">
        <f t="shared" si="1"/>
        <v>0</v>
      </c>
      <c r="E42" s="184" t="str">
        <f>Repasse</f>
        <v/>
      </c>
      <c r="F42" s="182" t="str">
        <f>Contrapartida</f>
        <v/>
      </c>
      <c r="G42" s="175"/>
      <c r="H42" s="184" t="str">
        <f>Repasse</f>
        <v/>
      </c>
      <c r="I42" s="182" t="str">
        <f>Contrapartida</f>
        <v/>
      </c>
      <c r="J42" s="181"/>
      <c r="K42" s="183" t="str">
        <f>Repasse</f>
        <v/>
      </c>
      <c r="L42" s="182" t="str">
        <f>Contrapartida</f>
        <v/>
      </c>
      <c r="M42" s="181"/>
      <c r="N42" s="183" t="str">
        <f>Repasse</f>
        <v/>
      </c>
      <c r="O42" s="182" t="str">
        <f>Contrapartida</f>
        <v/>
      </c>
      <c r="P42" s="181"/>
      <c r="Q42" s="183" t="str">
        <f>Repasse</f>
        <v/>
      </c>
      <c r="R42" s="182" t="str">
        <f>Contrapartida</f>
        <v/>
      </c>
      <c r="S42" s="181"/>
      <c r="T42" s="183" t="str">
        <f>Repasse</f>
        <v/>
      </c>
      <c r="U42" s="182" t="str">
        <f>Contrapartida</f>
        <v/>
      </c>
      <c r="V42" s="181"/>
      <c r="W42" s="183" t="str">
        <f>Repasse</f>
        <v/>
      </c>
      <c r="X42" s="182" t="str">
        <f>Contrapartida</f>
        <v/>
      </c>
      <c r="Y42" s="181"/>
      <c r="Z42" s="183" t="str">
        <f>Repasse</f>
        <v/>
      </c>
      <c r="AA42" s="182" t="str">
        <f>Contrapartida</f>
        <v/>
      </c>
      <c r="AB42" s="181"/>
      <c r="AC42" s="183" t="str">
        <f>Repasse</f>
        <v/>
      </c>
      <c r="AD42" s="182" t="str">
        <f>Contrapartida</f>
        <v/>
      </c>
      <c r="AE42" s="181"/>
      <c r="AF42" s="183" t="str">
        <f>Repasse</f>
        <v/>
      </c>
      <c r="AG42" s="182" t="str">
        <f>Contrapartida</f>
        <v/>
      </c>
      <c r="AH42" s="181"/>
      <c r="AI42" s="183" t="str">
        <f>Repasse</f>
        <v/>
      </c>
      <c r="AJ42" s="182" t="str">
        <f>Contrapartida</f>
        <v/>
      </c>
      <c r="AK42" s="181"/>
      <c r="AL42" s="183" t="str">
        <f>Repasse</f>
        <v/>
      </c>
      <c r="AM42" s="182" t="str">
        <f>Contrapartida</f>
        <v/>
      </c>
      <c r="AN42" s="181"/>
      <c r="AO42" s="183" t="str">
        <f>Repasse</f>
        <v/>
      </c>
      <c r="AP42" s="182" t="str">
        <f>Contrapartida</f>
        <v/>
      </c>
      <c r="AQ42" s="181"/>
      <c r="AR42" s="183" t="str">
        <f>Repasse</f>
        <v/>
      </c>
      <c r="AS42" s="182" t="str">
        <f>Contrapartida</f>
        <v/>
      </c>
      <c r="AT42" s="181"/>
      <c r="AU42" s="183" t="str">
        <f>Repasse</f>
        <v/>
      </c>
      <c r="AV42" s="182" t="str">
        <f>Contrapartida</f>
        <v/>
      </c>
      <c r="AW42" s="181"/>
      <c r="AX42" s="183" t="str">
        <f>Repasse</f>
        <v/>
      </c>
      <c r="AY42" s="182" t="str">
        <f>Contrapartida</f>
        <v/>
      </c>
      <c r="AZ42" s="181"/>
      <c r="BA42" s="183" t="str">
        <f>Repasse</f>
        <v/>
      </c>
      <c r="BB42" s="182" t="str">
        <f>Contrapartida</f>
        <v/>
      </c>
      <c r="BC42" s="181"/>
      <c r="BD42" s="183" t="str">
        <f>Repasse</f>
        <v/>
      </c>
      <c r="BE42" s="182" t="str">
        <f>Contrapartida</f>
        <v/>
      </c>
      <c r="BF42" s="181"/>
      <c r="BG42" s="183" t="str">
        <f>Repasse</f>
        <v/>
      </c>
      <c r="BH42" s="182" t="str">
        <f>Contrapartida</f>
        <v/>
      </c>
      <c r="BI42" s="181"/>
      <c r="BJ42" s="183" t="str">
        <f>Repasse</f>
        <v/>
      </c>
      <c r="BK42" s="182" t="str">
        <f>Contrapartida</f>
        <v/>
      </c>
      <c r="BL42" s="181"/>
      <c r="BM42" s="183" t="str">
        <f>Repasse</f>
        <v/>
      </c>
      <c r="BN42" s="182" t="str">
        <f>Contrapartida</f>
        <v/>
      </c>
      <c r="BO42" s="181"/>
      <c r="BP42" s="183" t="str">
        <f>Repasse</f>
        <v/>
      </c>
      <c r="BQ42" s="182" t="str">
        <f>Contrapartida</f>
        <v/>
      </c>
      <c r="BR42" s="181"/>
      <c r="BS42" s="183" t="str">
        <f>Repasse</f>
        <v/>
      </c>
      <c r="BT42" s="182" t="str">
        <f>Contrapartida</f>
        <v/>
      </c>
      <c r="BU42" s="181"/>
      <c r="BV42" s="183" t="str">
        <f>Repasse</f>
        <v/>
      </c>
      <c r="BW42" s="182" t="str">
        <f>Contrapartida</f>
        <v/>
      </c>
      <c r="BX42" s="181"/>
      <c r="BY42" s="183" t="str">
        <f>Repasse</f>
        <v/>
      </c>
      <c r="BZ42" s="182" t="str">
        <f>Contrapartida</f>
        <v/>
      </c>
      <c r="CA42" s="181"/>
      <c r="CB42" s="183" t="str">
        <f>Repasse</f>
        <v/>
      </c>
      <c r="CC42" s="182" t="str">
        <f>Contrapartida</f>
        <v/>
      </c>
      <c r="CD42" s="181"/>
      <c r="CE42" s="183" t="str">
        <f>Repasse</f>
        <v/>
      </c>
      <c r="CF42" s="182" t="str">
        <f>Contrapartida</f>
        <v/>
      </c>
      <c r="CG42" s="181"/>
      <c r="CH42" s="183" t="str">
        <f>Repasse</f>
        <v/>
      </c>
      <c r="CI42" s="182" t="str">
        <f>Contrapartida</f>
        <v/>
      </c>
      <c r="CJ42" s="181"/>
      <c r="CK42" s="183" t="str">
        <f>Repasse</f>
        <v/>
      </c>
      <c r="CL42" s="182" t="str">
        <f>Contrapartida</f>
        <v/>
      </c>
      <c r="CM42" s="181"/>
      <c r="CN42" s="183" t="str">
        <f>Repasse</f>
        <v/>
      </c>
      <c r="CO42" s="182" t="str">
        <f>Contrapartida</f>
        <v/>
      </c>
      <c r="CP42" s="181"/>
      <c r="CQ42" s="183" t="str">
        <f>Repasse</f>
        <v/>
      </c>
      <c r="CR42" s="182" t="str">
        <f>Contrapartida</f>
        <v/>
      </c>
      <c r="CS42" s="181"/>
      <c r="CT42" s="183" t="str">
        <f>Repasse</f>
        <v/>
      </c>
      <c r="CU42" s="182" t="str">
        <f>Contrapartida</f>
        <v/>
      </c>
      <c r="CV42" s="181"/>
      <c r="CW42" s="183" t="str">
        <f>Repasse</f>
        <v/>
      </c>
      <c r="CX42" s="182" t="str">
        <f>Contrapartida</f>
        <v/>
      </c>
      <c r="CY42" s="181"/>
      <c r="CZ42" s="183" t="str">
        <f>Repasse</f>
        <v/>
      </c>
      <c r="DA42" s="182" t="str">
        <f>Contrapartida</f>
        <v/>
      </c>
      <c r="DB42" s="181"/>
      <c r="DC42" s="183" t="str">
        <f>Repasse</f>
        <v/>
      </c>
      <c r="DD42" s="182" t="str">
        <f>Contrapartida</f>
        <v/>
      </c>
      <c r="DE42" s="181"/>
      <c r="DF42" s="183" t="str">
        <f>Repasse</f>
        <v/>
      </c>
      <c r="DG42" s="182" t="str">
        <f>Contrapartida</f>
        <v/>
      </c>
      <c r="DH42" s="181"/>
      <c r="DI42" s="183" t="str">
        <f>Repasse</f>
        <v/>
      </c>
      <c r="DJ42" s="182" t="str">
        <f>Contrapartida</f>
        <v/>
      </c>
      <c r="DK42" s="181"/>
      <c r="DL42" s="183" t="str">
        <f>Repasse</f>
        <v/>
      </c>
      <c r="DM42" s="182" t="str">
        <f>Contrapartida</f>
        <v/>
      </c>
      <c r="DN42" s="181"/>
      <c r="DO42" s="183" t="str">
        <f>Repasse</f>
        <v/>
      </c>
      <c r="DP42" s="182" t="str">
        <f>Contrapartida</f>
        <v/>
      </c>
      <c r="DQ42" s="181"/>
      <c r="DR42" s="183" t="str">
        <f>Repasse</f>
        <v/>
      </c>
      <c r="DS42" s="182" t="str">
        <f>Contrapartida</f>
        <v/>
      </c>
      <c r="DT42" s="181"/>
      <c r="DU42" s="183" t="str">
        <f>Repasse</f>
        <v/>
      </c>
      <c r="DV42" s="182" t="str">
        <f>Contrapartida</f>
        <v/>
      </c>
      <c r="DW42" s="181"/>
      <c r="DX42" s="183" t="str">
        <f>Repasse</f>
        <v/>
      </c>
      <c r="DY42" s="182" t="str">
        <f>Contrapartida</f>
        <v/>
      </c>
      <c r="DZ42" s="181"/>
      <c r="EA42" s="183" t="str">
        <f>Repasse</f>
        <v/>
      </c>
      <c r="EB42" s="182" t="str">
        <f>Contrapartida</f>
        <v/>
      </c>
      <c r="EC42" s="181"/>
      <c r="ED42" s="183" t="str">
        <f>Repasse</f>
        <v/>
      </c>
      <c r="EE42" s="182" t="str">
        <f>Contrapartida</f>
        <v/>
      </c>
      <c r="EF42" s="181"/>
      <c r="EG42" s="183" t="str">
        <f>Repasse</f>
        <v/>
      </c>
      <c r="EH42" s="182" t="str">
        <f>Contrapartida</f>
        <v/>
      </c>
      <c r="EI42" s="181"/>
      <c r="EJ42" s="183" t="str">
        <f>Repasse</f>
        <v/>
      </c>
      <c r="EK42" s="182" t="str">
        <f>Contrapartida</f>
        <v/>
      </c>
      <c r="EL42" s="181"/>
      <c r="EM42" s="183" t="str">
        <f>Repasse</f>
        <v/>
      </c>
      <c r="EN42" s="182" t="str">
        <f>Contrapartida</f>
        <v/>
      </c>
      <c r="EO42" s="181"/>
      <c r="EP42" s="183" t="str">
        <f>Repasse</f>
        <v/>
      </c>
      <c r="EQ42" s="182" t="str">
        <f>Contrapartida</f>
        <v/>
      </c>
      <c r="ER42" s="181"/>
      <c r="ES42" s="183" t="str">
        <f>Repasse</f>
        <v/>
      </c>
      <c r="ET42" s="182" t="str">
        <f>Contrapartida</f>
        <v/>
      </c>
      <c r="EU42" s="181"/>
      <c r="EV42" s="183" t="str">
        <f>Repasse</f>
        <v/>
      </c>
      <c r="EW42" s="182" t="str">
        <f>Contrapartida</f>
        <v/>
      </c>
      <c r="EX42" s="181"/>
      <c r="EY42" s="183" t="str">
        <f>Repasse</f>
        <v/>
      </c>
      <c r="EZ42" s="182" t="str">
        <f>Contrapartida</f>
        <v/>
      </c>
      <c r="FA42" s="181"/>
      <c r="FB42" s="183" t="str">
        <f>Repasse</f>
        <v/>
      </c>
      <c r="FC42" s="182" t="str">
        <f>Contrapartida</f>
        <v/>
      </c>
      <c r="FD42" s="181"/>
      <c r="FE42" s="183" t="str">
        <f>Repasse</f>
        <v/>
      </c>
      <c r="FF42" s="182" t="str">
        <f>Contrapartida</f>
        <v/>
      </c>
      <c r="FG42" s="181"/>
      <c r="FH42" s="183" t="str">
        <f>Repasse</f>
        <v/>
      </c>
      <c r="FI42" s="182" t="str">
        <f>Contrapartida</f>
        <v/>
      </c>
      <c r="FJ42" s="181"/>
      <c r="FK42" s="183" t="str">
        <f>Repasse</f>
        <v/>
      </c>
      <c r="FL42" s="182" t="str">
        <f>Contrapartida</f>
        <v/>
      </c>
      <c r="FM42" s="181"/>
      <c r="FN42" s="183" t="str">
        <f>Repasse</f>
        <v/>
      </c>
      <c r="FO42" s="182" t="str">
        <f>Contrapartida</f>
        <v/>
      </c>
      <c r="FP42" s="181"/>
      <c r="FQ42" s="183" t="str">
        <f>Repasse</f>
        <v/>
      </c>
      <c r="FR42" s="182" t="str">
        <f>Contrapartida</f>
        <v/>
      </c>
      <c r="FS42" s="181"/>
      <c r="FT42" s="183" t="str">
        <f>Repasse</f>
        <v/>
      </c>
      <c r="FU42" s="182" t="str">
        <f>Contrapartida</f>
        <v/>
      </c>
      <c r="FV42" s="181"/>
      <c r="FW42" s="183" t="str">
        <f>Repasse</f>
        <v/>
      </c>
      <c r="FX42" s="182" t="str">
        <f>Contrapartida</f>
        <v/>
      </c>
      <c r="FY42" s="181"/>
      <c r="FZ42" s="183" t="str">
        <f>Repasse</f>
        <v/>
      </c>
      <c r="GA42" s="182" t="str">
        <f>Contrapartida</f>
        <v/>
      </c>
      <c r="GB42" s="181"/>
      <c r="GC42" s="183" t="str">
        <f>Repasse</f>
        <v/>
      </c>
      <c r="GD42" s="182" t="str">
        <f>Contrapartida</f>
        <v/>
      </c>
      <c r="GE42" s="181"/>
      <c r="GF42" s="183" t="str">
        <f>Repasse</f>
        <v/>
      </c>
      <c r="GG42" s="182" t="str">
        <f>Contrapartida</f>
        <v/>
      </c>
      <c r="GH42" s="181"/>
      <c r="GI42" s="183" t="str">
        <f>Repasse</f>
        <v/>
      </c>
      <c r="GJ42" s="182" t="str">
        <f>Contrapartida</f>
        <v/>
      </c>
      <c r="GK42" s="181"/>
      <c r="GL42" s="183" t="str">
        <f>Repasse</f>
        <v/>
      </c>
      <c r="GM42" s="182" t="str">
        <f>Contrapartida</f>
        <v/>
      </c>
      <c r="GN42" s="181"/>
      <c r="GO42" s="183" t="str">
        <f>Repasse</f>
        <v/>
      </c>
      <c r="GP42" s="182" t="str">
        <f>Contrapartida</f>
        <v/>
      </c>
      <c r="GQ42" s="181"/>
      <c r="GR42" s="183" t="str">
        <f>Repasse</f>
        <v/>
      </c>
      <c r="GS42" s="182" t="str">
        <f>Contrapartida</f>
        <v/>
      </c>
      <c r="GT42" s="181"/>
      <c r="GU42" s="183" t="str">
        <f>Repasse</f>
        <v/>
      </c>
      <c r="GV42" s="182" t="str">
        <f>Contrapartida</f>
        <v/>
      </c>
      <c r="GW42" s="181"/>
      <c r="GX42" s="183" t="str">
        <f>Repasse</f>
        <v/>
      </c>
      <c r="GY42" s="182" t="str">
        <f>Contrapartida</f>
        <v/>
      </c>
      <c r="GZ42" s="181"/>
      <c r="HA42" s="183" t="str">
        <f>Repasse</f>
        <v/>
      </c>
      <c r="HB42" s="182" t="str">
        <f>Contrapartida</f>
        <v/>
      </c>
      <c r="HC42" s="181"/>
      <c r="HD42" s="183" t="str">
        <f>Repasse</f>
        <v/>
      </c>
      <c r="HE42" s="182" t="str">
        <f>Contrapartida</f>
        <v/>
      </c>
      <c r="HF42" s="181"/>
      <c r="HG42" s="183" t="str">
        <f>Repasse</f>
        <v/>
      </c>
      <c r="HH42" s="182" t="str">
        <f>Contrapartida</f>
        <v/>
      </c>
      <c r="HI42" s="181"/>
      <c r="HJ42" s="183" t="str">
        <f>Repasse</f>
        <v/>
      </c>
      <c r="HK42" s="182" t="str">
        <f>Contrapartida</f>
        <v/>
      </c>
      <c r="HL42" s="181"/>
      <c r="HM42" s="183" t="str">
        <f>Repasse</f>
        <v/>
      </c>
      <c r="HN42" s="182" t="str">
        <f>Contrapartida</f>
        <v/>
      </c>
      <c r="HO42" s="181"/>
      <c r="HP42" s="183" t="str">
        <f>Repasse</f>
        <v/>
      </c>
      <c r="HQ42" s="182" t="str">
        <f>Contrapartida</f>
        <v/>
      </c>
      <c r="HR42" s="181"/>
      <c r="HS42" s="183" t="str">
        <f>Repasse</f>
        <v/>
      </c>
      <c r="HT42" s="182" t="str">
        <f>Contrapartida</f>
        <v/>
      </c>
      <c r="HU42" s="181"/>
      <c r="HV42" s="183" t="str">
        <f>Repasse</f>
        <v/>
      </c>
      <c r="HW42" s="182" t="str">
        <f>Contrapartida</f>
        <v/>
      </c>
      <c r="HX42" s="181"/>
      <c r="HY42" s="183" t="str">
        <f>Repasse</f>
        <v/>
      </c>
      <c r="HZ42" s="182" t="str">
        <f>Contrapartida</f>
        <v/>
      </c>
      <c r="IA42" s="181"/>
      <c r="IB42" s="183" t="str">
        <f>Repasse</f>
        <v/>
      </c>
      <c r="IC42" s="182" t="str">
        <f>Contrapartida</f>
        <v/>
      </c>
      <c r="ID42" s="181"/>
      <c r="IE42" s="183" t="str">
        <f>Repasse</f>
        <v/>
      </c>
      <c r="IF42" s="182" t="str">
        <f>Contrapartida</f>
        <v/>
      </c>
      <c r="IG42" s="181"/>
      <c r="IH42" s="183" t="str">
        <f>Repasse</f>
        <v/>
      </c>
      <c r="II42" s="182" t="str">
        <f>Contrapartida</f>
        <v/>
      </c>
      <c r="IJ42" s="181"/>
      <c r="IK42" s="183" t="str">
        <f>Repasse</f>
        <v/>
      </c>
      <c r="IL42" s="182" t="str">
        <f>Contrapartida</f>
        <v/>
      </c>
      <c r="IM42" s="181"/>
      <c r="IN42" s="183" t="str">
        <f>Repasse</f>
        <v/>
      </c>
      <c r="IO42" s="182" t="str">
        <f>Contrapartida</f>
        <v/>
      </c>
      <c r="IP42" s="181"/>
      <c r="IQ42" s="183" t="str">
        <f>Repasse</f>
        <v/>
      </c>
      <c r="IR42" s="182" t="str">
        <f>Contrapartida</f>
        <v/>
      </c>
      <c r="IS42" s="181"/>
      <c r="IT42" s="183" t="str">
        <f>Repasse</f>
        <v/>
      </c>
      <c r="IU42" s="182" t="str">
        <f>Contrapartida</f>
        <v/>
      </c>
      <c r="IV42" s="181"/>
    </row>
    <row r="43" spans="1:256" s="180" customFormat="1" ht="9.9499999999999993" hidden="1" customHeight="1" x14ac:dyDescent="0.2">
      <c r="A43" s="179">
        <f>QCI!$B43</f>
        <v>0</v>
      </c>
      <c r="B43" s="178">
        <f>QCI!$M43</f>
        <v>0</v>
      </c>
      <c r="C43" s="177" t="str">
        <f t="shared" si="0"/>
        <v/>
      </c>
      <c r="D43" s="176">
        <f t="shared" si="1"/>
        <v>0</v>
      </c>
      <c r="E43" s="184" t="str">
        <f>Repasse</f>
        <v/>
      </c>
      <c r="F43" s="182" t="str">
        <f>Contrapartida</f>
        <v/>
      </c>
      <c r="G43" s="175"/>
      <c r="H43" s="184" t="str">
        <f>Repasse</f>
        <v/>
      </c>
      <c r="I43" s="182" t="str">
        <f>Contrapartida</f>
        <v/>
      </c>
      <c r="J43" s="181"/>
      <c r="K43" s="183" t="str">
        <f>Repasse</f>
        <v/>
      </c>
      <c r="L43" s="182" t="str">
        <f>Contrapartida</f>
        <v/>
      </c>
      <c r="M43" s="181"/>
      <c r="N43" s="183" t="str">
        <f>Repasse</f>
        <v/>
      </c>
      <c r="O43" s="182" t="str">
        <f>Contrapartida</f>
        <v/>
      </c>
      <c r="P43" s="181"/>
      <c r="Q43" s="183" t="str">
        <f>Repasse</f>
        <v/>
      </c>
      <c r="R43" s="182" t="str">
        <f>Contrapartida</f>
        <v/>
      </c>
      <c r="S43" s="181"/>
      <c r="T43" s="183" t="str">
        <f>Repasse</f>
        <v/>
      </c>
      <c r="U43" s="182" t="str">
        <f>Contrapartida</f>
        <v/>
      </c>
      <c r="V43" s="181"/>
      <c r="W43" s="183" t="str">
        <f>Repasse</f>
        <v/>
      </c>
      <c r="X43" s="182" t="str">
        <f>Contrapartida</f>
        <v/>
      </c>
      <c r="Y43" s="181"/>
      <c r="Z43" s="183" t="str">
        <f>Repasse</f>
        <v/>
      </c>
      <c r="AA43" s="182" t="str">
        <f>Contrapartida</f>
        <v/>
      </c>
      <c r="AB43" s="181"/>
      <c r="AC43" s="183" t="str">
        <f>Repasse</f>
        <v/>
      </c>
      <c r="AD43" s="182" t="str">
        <f>Contrapartida</f>
        <v/>
      </c>
      <c r="AE43" s="181"/>
      <c r="AF43" s="183" t="str">
        <f>Repasse</f>
        <v/>
      </c>
      <c r="AG43" s="182" t="str">
        <f>Contrapartida</f>
        <v/>
      </c>
      <c r="AH43" s="181"/>
      <c r="AI43" s="183" t="str">
        <f>Repasse</f>
        <v/>
      </c>
      <c r="AJ43" s="182" t="str">
        <f>Contrapartida</f>
        <v/>
      </c>
      <c r="AK43" s="181"/>
      <c r="AL43" s="183" t="str">
        <f>Repasse</f>
        <v/>
      </c>
      <c r="AM43" s="182" t="str">
        <f>Contrapartida</f>
        <v/>
      </c>
      <c r="AN43" s="181"/>
      <c r="AO43" s="183" t="str">
        <f>Repasse</f>
        <v/>
      </c>
      <c r="AP43" s="182" t="str">
        <f>Contrapartida</f>
        <v/>
      </c>
      <c r="AQ43" s="181"/>
      <c r="AR43" s="183" t="str">
        <f>Repasse</f>
        <v/>
      </c>
      <c r="AS43" s="182" t="str">
        <f>Contrapartida</f>
        <v/>
      </c>
      <c r="AT43" s="181"/>
      <c r="AU43" s="183" t="str">
        <f>Repasse</f>
        <v/>
      </c>
      <c r="AV43" s="182" t="str">
        <f>Contrapartida</f>
        <v/>
      </c>
      <c r="AW43" s="181"/>
      <c r="AX43" s="183" t="str">
        <f>Repasse</f>
        <v/>
      </c>
      <c r="AY43" s="182" t="str">
        <f>Contrapartida</f>
        <v/>
      </c>
      <c r="AZ43" s="181"/>
      <c r="BA43" s="183" t="str">
        <f>Repasse</f>
        <v/>
      </c>
      <c r="BB43" s="182" t="str">
        <f>Contrapartida</f>
        <v/>
      </c>
      <c r="BC43" s="181"/>
      <c r="BD43" s="183" t="str">
        <f>Repasse</f>
        <v/>
      </c>
      <c r="BE43" s="182" t="str">
        <f>Contrapartida</f>
        <v/>
      </c>
      <c r="BF43" s="181"/>
      <c r="BG43" s="183" t="str">
        <f>Repasse</f>
        <v/>
      </c>
      <c r="BH43" s="182" t="str">
        <f>Contrapartida</f>
        <v/>
      </c>
      <c r="BI43" s="181"/>
      <c r="BJ43" s="183" t="str">
        <f>Repasse</f>
        <v/>
      </c>
      <c r="BK43" s="182" t="str">
        <f>Contrapartida</f>
        <v/>
      </c>
      <c r="BL43" s="181"/>
      <c r="BM43" s="183" t="str">
        <f>Repasse</f>
        <v/>
      </c>
      <c r="BN43" s="182" t="str">
        <f>Contrapartida</f>
        <v/>
      </c>
      <c r="BO43" s="181"/>
      <c r="BP43" s="183" t="str">
        <f>Repasse</f>
        <v/>
      </c>
      <c r="BQ43" s="182" t="str">
        <f>Contrapartida</f>
        <v/>
      </c>
      <c r="BR43" s="181"/>
      <c r="BS43" s="183" t="str">
        <f>Repasse</f>
        <v/>
      </c>
      <c r="BT43" s="182" t="str">
        <f>Contrapartida</f>
        <v/>
      </c>
      <c r="BU43" s="181"/>
      <c r="BV43" s="183" t="str">
        <f>Repasse</f>
        <v/>
      </c>
      <c r="BW43" s="182" t="str">
        <f>Contrapartida</f>
        <v/>
      </c>
      <c r="BX43" s="181"/>
      <c r="BY43" s="183" t="str">
        <f>Repasse</f>
        <v/>
      </c>
      <c r="BZ43" s="182" t="str">
        <f>Contrapartida</f>
        <v/>
      </c>
      <c r="CA43" s="181"/>
      <c r="CB43" s="183" t="str">
        <f>Repasse</f>
        <v/>
      </c>
      <c r="CC43" s="182" t="str">
        <f>Contrapartida</f>
        <v/>
      </c>
      <c r="CD43" s="181"/>
      <c r="CE43" s="183" t="str">
        <f>Repasse</f>
        <v/>
      </c>
      <c r="CF43" s="182" t="str">
        <f>Contrapartida</f>
        <v/>
      </c>
      <c r="CG43" s="181"/>
      <c r="CH43" s="183" t="str">
        <f>Repasse</f>
        <v/>
      </c>
      <c r="CI43" s="182" t="str">
        <f>Contrapartida</f>
        <v/>
      </c>
      <c r="CJ43" s="181"/>
      <c r="CK43" s="183" t="str">
        <f>Repasse</f>
        <v/>
      </c>
      <c r="CL43" s="182" t="str">
        <f>Contrapartida</f>
        <v/>
      </c>
      <c r="CM43" s="181"/>
      <c r="CN43" s="183" t="str">
        <f>Repasse</f>
        <v/>
      </c>
      <c r="CO43" s="182" t="str">
        <f>Contrapartida</f>
        <v/>
      </c>
      <c r="CP43" s="181"/>
      <c r="CQ43" s="183" t="str">
        <f>Repasse</f>
        <v/>
      </c>
      <c r="CR43" s="182" t="str">
        <f>Contrapartida</f>
        <v/>
      </c>
      <c r="CS43" s="181"/>
      <c r="CT43" s="183" t="str">
        <f>Repasse</f>
        <v/>
      </c>
      <c r="CU43" s="182" t="str">
        <f>Contrapartida</f>
        <v/>
      </c>
      <c r="CV43" s="181"/>
      <c r="CW43" s="183" t="str">
        <f>Repasse</f>
        <v/>
      </c>
      <c r="CX43" s="182" t="str">
        <f>Contrapartida</f>
        <v/>
      </c>
      <c r="CY43" s="181"/>
      <c r="CZ43" s="183" t="str">
        <f>Repasse</f>
        <v/>
      </c>
      <c r="DA43" s="182" t="str">
        <f>Contrapartida</f>
        <v/>
      </c>
      <c r="DB43" s="181"/>
      <c r="DC43" s="183" t="str">
        <f>Repasse</f>
        <v/>
      </c>
      <c r="DD43" s="182" t="str">
        <f>Contrapartida</f>
        <v/>
      </c>
      <c r="DE43" s="181"/>
      <c r="DF43" s="183" t="str">
        <f>Repasse</f>
        <v/>
      </c>
      <c r="DG43" s="182" t="str">
        <f>Contrapartida</f>
        <v/>
      </c>
      <c r="DH43" s="181"/>
      <c r="DI43" s="183" t="str">
        <f>Repasse</f>
        <v/>
      </c>
      <c r="DJ43" s="182" t="str">
        <f>Contrapartida</f>
        <v/>
      </c>
      <c r="DK43" s="181"/>
      <c r="DL43" s="183" t="str">
        <f>Repasse</f>
        <v/>
      </c>
      <c r="DM43" s="182" t="str">
        <f>Contrapartida</f>
        <v/>
      </c>
      <c r="DN43" s="181"/>
      <c r="DO43" s="183" t="str">
        <f>Repasse</f>
        <v/>
      </c>
      <c r="DP43" s="182" t="str">
        <f>Contrapartida</f>
        <v/>
      </c>
      <c r="DQ43" s="181"/>
      <c r="DR43" s="183" t="str">
        <f>Repasse</f>
        <v/>
      </c>
      <c r="DS43" s="182" t="str">
        <f>Contrapartida</f>
        <v/>
      </c>
      <c r="DT43" s="181"/>
      <c r="DU43" s="183" t="str">
        <f>Repasse</f>
        <v/>
      </c>
      <c r="DV43" s="182" t="str">
        <f>Contrapartida</f>
        <v/>
      </c>
      <c r="DW43" s="181"/>
      <c r="DX43" s="183" t="str">
        <f>Repasse</f>
        <v/>
      </c>
      <c r="DY43" s="182" t="str">
        <f>Contrapartida</f>
        <v/>
      </c>
      <c r="DZ43" s="181"/>
      <c r="EA43" s="183" t="str">
        <f>Repasse</f>
        <v/>
      </c>
      <c r="EB43" s="182" t="str">
        <f>Contrapartida</f>
        <v/>
      </c>
      <c r="EC43" s="181"/>
      <c r="ED43" s="183" t="str">
        <f>Repasse</f>
        <v/>
      </c>
      <c r="EE43" s="182" t="str">
        <f>Contrapartida</f>
        <v/>
      </c>
      <c r="EF43" s="181"/>
      <c r="EG43" s="183" t="str">
        <f>Repasse</f>
        <v/>
      </c>
      <c r="EH43" s="182" t="str">
        <f>Contrapartida</f>
        <v/>
      </c>
      <c r="EI43" s="181"/>
      <c r="EJ43" s="183" t="str">
        <f>Repasse</f>
        <v/>
      </c>
      <c r="EK43" s="182" t="str">
        <f>Contrapartida</f>
        <v/>
      </c>
      <c r="EL43" s="181"/>
      <c r="EM43" s="183" t="str">
        <f>Repasse</f>
        <v/>
      </c>
      <c r="EN43" s="182" t="str">
        <f>Contrapartida</f>
        <v/>
      </c>
      <c r="EO43" s="181"/>
      <c r="EP43" s="183" t="str">
        <f>Repasse</f>
        <v/>
      </c>
      <c r="EQ43" s="182" t="str">
        <f>Contrapartida</f>
        <v/>
      </c>
      <c r="ER43" s="181"/>
      <c r="ES43" s="183" t="str">
        <f>Repasse</f>
        <v/>
      </c>
      <c r="ET43" s="182" t="str">
        <f>Contrapartida</f>
        <v/>
      </c>
      <c r="EU43" s="181"/>
      <c r="EV43" s="183" t="str">
        <f>Repasse</f>
        <v/>
      </c>
      <c r="EW43" s="182" t="str">
        <f>Contrapartida</f>
        <v/>
      </c>
      <c r="EX43" s="181"/>
      <c r="EY43" s="183" t="str">
        <f>Repasse</f>
        <v/>
      </c>
      <c r="EZ43" s="182" t="str">
        <f>Contrapartida</f>
        <v/>
      </c>
      <c r="FA43" s="181"/>
      <c r="FB43" s="183" t="str">
        <f>Repasse</f>
        <v/>
      </c>
      <c r="FC43" s="182" t="str">
        <f>Contrapartida</f>
        <v/>
      </c>
      <c r="FD43" s="181"/>
      <c r="FE43" s="183" t="str">
        <f>Repasse</f>
        <v/>
      </c>
      <c r="FF43" s="182" t="str">
        <f>Contrapartida</f>
        <v/>
      </c>
      <c r="FG43" s="181"/>
      <c r="FH43" s="183" t="str">
        <f>Repasse</f>
        <v/>
      </c>
      <c r="FI43" s="182" t="str">
        <f>Contrapartida</f>
        <v/>
      </c>
      <c r="FJ43" s="181"/>
      <c r="FK43" s="183" t="str">
        <f>Repasse</f>
        <v/>
      </c>
      <c r="FL43" s="182" t="str">
        <f>Contrapartida</f>
        <v/>
      </c>
      <c r="FM43" s="181"/>
      <c r="FN43" s="183" t="str">
        <f>Repasse</f>
        <v/>
      </c>
      <c r="FO43" s="182" t="str">
        <f>Contrapartida</f>
        <v/>
      </c>
      <c r="FP43" s="181"/>
      <c r="FQ43" s="183" t="str">
        <f>Repasse</f>
        <v/>
      </c>
      <c r="FR43" s="182" t="str">
        <f>Contrapartida</f>
        <v/>
      </c>
      <c r="FS43" s="181"/>
      <c r="FT43" s="183" t="str">
        <f>Repasse</f>
        <v/>
      </c>
      <c r="FU43" s="182" t="str">
        <f>Contrapartida</f>
        <v/>
      </c>
      <c r="FV43" s="181"/>
      <c r="FW43" s="183" t="str">
        <f>Repasse</f>
        <v/>
      </c>
      <c r="FX43" s="182" t="str">
        <f>Contrapartida</f>
        <v/>
      </c>
      <c r="FY43" s="181"/>
      <c r="FZ43" s="183" t="str">
        <f>Repasse</f>
        <v/>
      </c>
      <c r="GA43" s="182" t="str">
        <f>Contrapartida</f>
        <v/>
      </c>
      <c r="GB43" s="181"/>
      <c r="GC43" s="183" t="str">
        <f>Repasse</f>
        <v/>
      </c>
      <c r="GD43" s="182" t="str">
        <f>Contrapartida</f>
        <v/>
      </c>
      <c r="GE43" s="181"/>
      <c r="GF43" s="183" t="str">
        <f>Repasse</f>
        <v/>
      </c>
      <c r="GG43" s="182" t="str">
        <f>Contrapartida</f>
        <v/>
      </c>
      <c r="GH43" s="181"/>
      <c r="GI43" s="183" t="str">
        <f>Repasse</f>
        <v/>
      </c>
      <c r="GJ43" s="182" t="str">
        <f>Contrapartida</f>
        <v/>
      </c>
      <c r="GK43" s="181"/>
      <c r="GL43" s="183" t="str">
        <f>Repasse</f>
        <v/>
      </c>
      <c r="GM43" s="182" t="str">
        <f>Contrapartida</f>
        <v/>
      </c>
      <c r="GN43" s="181"/>
      <c r="GO43" s="183" t="str">
        <f>Repasse</f>
        <v/>
      </c>
      <c r="GP43" s="182" t="str">
        <f>Contrapartida</f>
        <v/>
      </c>
      <c r="GQ43" s="181"/>
      <c r="GR43" s="183" t="str">
        <f>Repasse</f>
        <v/>
      </c>
      <c r="GS43" s="182" t="str">
        <f>Contrapartida</f>
        <v/>
      </c>
      <c r="GT43" s="181"/>
      <c r="GU43" s="183" t="str">
        <f>Repasse</f>
        <v/>
      </c>
      <c r="GV43" s="182" t="str">
        <f>Contrapartida</f>
        <v/>
      </c>
      <c r="GW43" s="181"/>
      <c r="GX43" s="183" t="str">
        <f>Repasse</f>
        <v/>
      </c>
      <c r="GY43" s="182" t="str">
        <f>Contrapartida</f>
        <v/>
      </c>
      <c r="GZ43" s="181"/>
      <c r="HA43" s="183" t="str">
        <f>Repasse</f>
        <v/>
      </c>
      <c r="HB43" s="182" t="str">
        <f>Contrapartida</f>
        <v/>
      </c>
      <c r="HC43" s="181"/>
      <c r="HD43" s="183" t="str">
        <f>Repasse</f>
        <v/>
      </c>
      <c r="HE43" s="182" t="str">
        <f>Contrapartida</f>
        <v/>
      </c>
      <c r="HF43" s="181"/>
      <c r="HG43" s="183" t="str">
        <f>Repasse</f>
        <v/>
      </c>
      <c r="HH43" s="182" t="str">
        <f>Contrapartida</f>
        <v/>
      </c>
      <c r="HI43" s="181"/>
      <c r="HJ43" s="183" t="str">
        <f>Repasse</f>
        <v/>
      </c>
      <c r="HK43" s="182" t="str">
        <f>Contrapartida</f>
        <v/>
      </c>
      <c r="HL43" s="181"/>
      <c r="HM43" s="183" t="str">
        <f>Repasse</f>
        <v/>
      </c>
      <c r="HN43" s="182" t="str">
        <f>Contrapartida</f>
        <v/>
      </c>
      <c r="HO43" s="181"/>
      <c r="HP43" s="183" t="str">
        <f>Repasse</f>
        <v/>
      </c>
      <c r="HQ43" s="182" t="str">
        <f>Contrapartida</f>
        <v/>
      </c>
      <c r="HR43" s="181"/>
      <c r="HS43" s="183" t="str">
        <f>Repasse</f>
        <v/>
      </c>
      <c r="HT43" s="182" t="str">
        <f>Contrapartida</f>
        <v/>
      </c>
      <c r="HU43" s="181"/>
      <c r="HV43" s="183" t="str">
        <f>Repasse</f>
        <v/>
      </c>
      <c r="HW43" s="182" t="str">
        <f>Contrapartida</f>
        <v/>
      </c>
      <c r="HX43" s="181"/>
      <c r="HY43" s="183" t="str">
        <f>Repasse</f>
        <v/>
      </c>
      <c r="HZ43" s="182" t="str">
        <f>Contrapartida</f>
        <v/>
      </c>
      <c r="IA43" s="181"/>
      <c r="IB43" s="183" t="str">
        <f>Repasse</f>
        <v/>
      </c>
      <c r="IC43" s="182" t="str">
        <f>Contrapartida</f>
        <v/>
      </c>
      <c r="ID43" s="181"/>
      <c r="IE43" s="183" t="str">
        <f>Repasse</f>
        <v/>
      </c>
      <c r="IF43" s="182" t="str">
        <f>Contrapartida</f>
        <v/>
      </c>
      <c r="IG43" s="181"/>
      <c r="IH43" s="183" t="str">
        <f>Repasse</f>
        <v/>
      </c>
      <c r="II43" s="182" t="str">
        <f>Contrapartida</f>
        <v/>
      </c>
      <c r="IJ43" s="181"/>
      <c r="IK43" s="183" t="str">
        <f>Repasse</f>
        <v/>
      </c>
      <c r="IL43" s="182" t="str">
        <f>Contrapartida</f>
        <v/>
      </c>
      <c r="IM43" s="181"/>
      <c r="IN43" s="183" t="str">
        <f>Repasse</f>
        <v/>
      </c>
      <c r="IO43" s="182" t="str">
        <f>Contrapartida</f>
        <v/>
      </c>
      <c r="IP43" s="181"/>
      <c r="IQ43" s="183" t="str">
        <f>Repasse</f>
        <v/>
      </c>
      <c r="IR43" s="182" t="str">
        <f>Contrapartida</f>
        <v/>
      </c>
      <c r="IS43" s="181"/>
      <c r="IT43" s="183" t="str">
        <f>Repasse</f>
        <v/>
      </c>
      <c r="IU43" s="182" t="str">
        <f>Contrapartida</f>
        <v/>
      </c>
      <c r="IV43" s="181"/>
    </row>
    <row r="44" spans="1:256" s="180" customFormat="1" ht="9.9499999999999993" hidden="1" customHeight="1" x14ac:dyDescent="0.2">
      <c r="A44" s="179">
        <f>QCI!$B44</f>
        <v>0</v>
      </c>
      <c r="B44" s="178">
        <f>QCI!$M44</f>
        <v>0</v>
      </c>
      <c r="C44" s="177" t="str">
        <f t="shared" si="0"/>
        <v/>
      </c>
      <c r="D44" s="176">
        <f t="shared" si="1"/>
        <v>0</v>
      </c>
      <c r="E44" s="184" t="str">
        <f>Repasse</f>
        <v/>
      </c>
      <c r="F44" s="182" t="str">
        <f>Contrapartida</f>
        <v/>
      </c>
      <c r="G44" s="175"/>
      <c r="H44" s="184" t="str">
        <f>Repasse</f>
        <v/>
      </c>
      <c r="I44" s="182" t="str">
        <f>Contrapartida</f>
        <v/>
      </c>
      <c r="J44" s="181"/>
      <c r="K44" s="183" t="str">
        <f>Repasse</f>
        <v/>
      </c>
      <c r="L44" s="182" t="str">
        <f>Contrapartida</f>
        <v/>
      </c>
      <c r="M44" s="181"/>
      <c r="N44" s="183" t="str">
        <f>Repasse</f>
        <v/>
      </c>
      <c r="O44" s="182" t="str">
        <f>Contrapartida</f>
        <v/>
      </c>
      <c r="P44" s="181"/>
      <c r="Q44" s="183" t="str">
        <f>Repasse</f>
        <v/>
      </c>
      <c r="R44" s="182" t="str">
        <f>Contrapartida</f>
        <v/>
      </c>
      <c r="S44" s="181"/>
      <c r="T44" s="183" t="str">
        <f>Repasse</f>
        <v/>
      </c>
      <c r="U44" s="182" t="str">
        <f>Contrapartida</f>
        <v/>
      </c>
      <c r="V44" s="181"/>
      <c r="W44" s="183" t="str">
        <f>Repasse</f>
        <v/>
      </c>
      <c r="X44" s="182" t="str">
        <f>Contrapartida</f>
        <v/>
      </c>
      <c r="Y44" s="181"/>
      <c r="Z44" s="183" t="str">
        <f>Repasse</f>
        <v/>
      </c>
      <c r="AA44" s="182" t="str">
        <f>Contrapartida</f>
        <v/>
      </c>
      <c r="AB44" s="181"/>
      <c r="AC44" s="183" t="str">
        <f>Repasse</f>
        <v/>
      </c>
      <c r="AD44" s="182" t="str">
        <f>Contrapartida</f>
        <v/>
      </c>
      <c r="AE44" s="181"/>
      <c r="AF44" s="183" t="str">
        <f>Repasse</f>
        <v/>
      </c>
      <c r="AG44" s="182" t="str">
        <f>Contrapartida</f>
        <v/>
      </c>
      <c r="AH44" s="181"/>
      <c r="AI44" s="183" t="str">
        <f>Repasse</f>
        <v/>
      </c>
      <c r="AJ44" s="182" t="str">
        <f>Contrapartida</f>
        <v/>
      </c>
      <c r="AK44" s="181"/>
      <c r="AL44" s="183" t="str">
        <f>Repasse</f>
        <v/>
      </c>
      <c r="AM44" s="182" t="str">
        <f>Contrapartida</f>
        <v/>
      </c>
      <c r="AN44" s="181"/>
      <c r="AO44" s="183" t="str">
        <f>Repasse</f>
        <v/>
      </c>
      <c r="AP44" s="182" t="str">
        <f>Contrapartida</f>
        <v/>
      </c>
      <c r="AQ44" s="181"/>
      <c r="AR44" s="183" t="str">
        <f>Repasse</f>
        <v/>
      </c>
      <c r="AS44" s="182" t="str">
        <f>Contrapartida</f>
        <v/>
      </c>
      <c r="AT44" s="181"/>
      <c r="AU44" s="183" t="str">
        <f>Repasse</f>
        <v/>
      </c>
      <c r="AV44" s="182" t="str">
        <f>Contrapartida</f>
        <v/>
      </c>
      <c r="AW44" s="181"/>
      <c r="AX44" s="183" t="str">
        <f>Repasse</f>
        <v/>
      </c>
      <c r="AY44" s="182" t="str">
        <f>Contrapartida</f>
        <v/>
      </c>
      <c r="AZ44" s="181"/>
      <c r="BA44" s="183" t="str">
        <f>Repasse</f>
        <v/>
      </c>
      <c r="BB44" s="182" t="str">
        <f>Contrapartida</f>
        <v/>
      </c>
      <c r="BC44" s="181"/>
      <c r="BD44" s="183" t="str">
        <f>Repasse</f>
        <v/>
      </c>
      <c r="BE44" s="182" t="str">
        <f>Contrapartida</f>
        <v/>
      </c>
      <c r="BF44" s="181"/>
      <c r="BG44" s="183" t="str">
        <f>Repasse</f>
        <v/>
      </c>
      <c r="BH44" s="182" t="str">
        <f>Contrapartida</f>
        <v/>
      </c>
      <c r="BI44" s="181"/>
      <c r="BJ44" s="183" t="str">
        <f>Repasse</f>
        <v/>
      </c>
      <c r="BK44" s="182" t="str">
        <f>Contrapartida</f>
        <v/>
      </c>
      <c r="BL44" s="181"/>
      <c r="BM44" s="183" t="str">
        <f>Repasse</f>
        <v/>
      </c>
      <c r="BN44" s="182" t="str">
        <f>Contrapartida</f>
        <v/>
      </c>
      <c r="BO44" s="181"/>
      <c r="BP44" s="183" t="str">
        <f>Repasse</f>
        <v/>
      </c>
      <c r="BQ44" s="182" t="str">
        <f>Contrapartida</f>
        <v/>
      </c>
      <c r="BR44" s="181"/>
      <c r="BS44" s="183" t="str">
        <f>Repasse</f>
        <v/>
      </c>
      <c r="BT44" s="182" t="str">
        <f>Contrapartida</f>
        <v/>
      </c>
      <c r="BU44" s="181"/>
      <c r="BV44" s="183" t="str">
        <f>Repasse</f>
        <v/>
      </c>
      <c r="BW44" s="182" t="str">
        <f>Contrapartida</f>
        <v/>
      </c>
      <c r="BX44" s="181"/>
      <c r="BY44" s="183" t="str">
        <f>Repasse</f>
        <v/>
      </c>
      <c r="BZ44" s="182" t="str">
        <f>Contrapartida</f>
        <v/>
      </c>
      <c r="CA44" s="181"/>
      <c r="CB44" s="183" t="str">
        <f>Repasse</f>
        <v/>
      </c>
      <c r="CC44" s="182" t="str">
        <f>Contrapartida</f>
        <v/>
      </c>
      <c r="CD44" s="181"/>
      <c r="CE44" s="183" t="str">
        <f>Repasse</f>
        <v/>
      </c>
      <c r="CF44" s="182" t="str">
        <f>Contrapartida</f>
        <v/>
      </c>
      <c r="CG44" s="181"/>
      <c r="CH44" s="183" t="str">
        <f>Repasse</f>
        <v/>
      </c>
      <c r="CI44" s="182" t="str">
        <f>Contrapartida</f>
        <v/>
      </c>
      <c r="CJ44" s="181"/>
      <c r="CK44" s="183" t="str">
        <f>Repasse</f>
        <v/>
      </c>
      <c r="CL44" s="182" t="str">
        <f>Contrapartida</f>
        <v/>
      </c>
      <c r="CM44" s="181"/>
      <c r="CN44" s="183" t="str">
        <f>Repasse</f>
        <v/>
      </c>
      <c r="CO44" s="182" t="str">
        <f>Contrapartida</f>
        <v/>
      </c>
      <c r="CP44" s="181"/>
      <c r="CQ44" s="183" t="str">
        <f>Repasse</f>
        <v/>
      </c>
      <c r="CR44" s="182" t="str">
        <f>Contrapartida</f>
        <v/>
      </c>
      <c r="CS44" s="181"/>
      <c r="CT44" s="183" t="str">
        <f>Repasse</f>
        <v/>
      </c>
      <c r="CU44" s="182" t="str">
        <f>Contrapartida</f>
        <v/>
      </c>
      <c r="CV44" s="181"/>
      <c r="CW44" s="183" t="str">
        <f>Repasse</f>
        <v/>
      </c>
      <c r="CX44" s="182" t="str">
        <f>Contrapartida</f>
        <v/>
      </c>
      <c r="CY44" s="181"/>
      <c r="CZ44" s="183" t="str">
        <f>Repasse</f>
        <v/>
      </c>
      <c r="DA44" s="182" t="str">
        <f>Contrapartida</f>
        <v/>
      </c>
      <c r="DB44" s="181"/>
      <c r="DC44" s="183" t="str">
        <f>Repasse</f>
        <v/>
      </c>
      <c r="DD44" s="182" t="str">
        <f>Contrapartida</f>
        <v/>
      </c>
      <c r="DE44" s="181"/>
      <c r="DF44" s="183" t="str">
        <f>Repasse</f>
        <v/>
      </c>
      <c r="DG44" s="182" t="str">
        <f>Contrapartida</f>
        <v/>
      </c>
      <c r="DH44" s="181"/>
      <c r="DI44" s="183" t="str">
        <f>Repasse</f>
        <v/>
      </c>
      <c r="DJ44" s="182" t="str">
        <f>Contrapartida</f>
        <v/>
      </c>
      <c r="DK44" s="181"/>
      <c r="DL44" s="183" t="str">
        <f>Repasse</f>
        <v/>
      </c>
      <c r="DM44" s="182" t="str">
        <f>Contrapartida</f>
        <v/>
      </c>
      <c r="DN44" s="181"/>
      <c r="DO44" s="183" t="str">
        <f>Repasse</f>
        <v/>
      </c>
      <c r="DP44" s="182" t="str">
        <f>Contrapartida</f>
        <v/>
      </c>
      <c r="DQ44" s="181"/>
      <c r="DR44" s="183" t="str">
        <f>Repasse</f>
        <v/>
      </c>
      <c r="DS44" s="182" t="str">
        <f>Contrapartida</f>
        <v/>
      </c>
      <c r="DT44" s="181"/>
      <c r="DU44" s="183" t="str">
        <f>Repasse</f>
        <v/>
      </c>
      <c r="DV44" s="182" t="str">
        <f>Contrapartida</f>
        <v/>
      </c>
      <c r="DW44" s="181"/>
      <c r="DX44" s="183" t="str">
        <f>Repasse</f>
        <v/>
      </c>
      <c r="DY44" s="182" t="str">
        <f>Contrapartida</f>
        <v/>
      </c>
      <c r="DZ44" s="181"/>
      <c r="EA44" s="183" t="str">
        <f>Repasse</f>
        <v/>
      </c>
      <c r="EB44" s="182" t="str">
        <f>Contrapartida</f>
        <v/>
      </c>
      <c r="EC44" s="181"/>
      <c r="ED44" s="183" t="str">
        <f>Repasse</f>
        <v/>
      </c>
      <c r="EE44" s="182" t="str">
        <f>Contrapartida</f>
        <v/>
      </c>
      <c r="EF44" s="181"/>
      <c r="EG44" s="183" t="str">
        <f>Repasse</f>
        <v/>
      </c>
      <c r="EH44" s="182" t="str">
        <f>Contrapartida</f>
        <v/>
      </c>
      <c r="EI44" s="181"/>
      <c r="EJ44" s="183" t="str">
        <f>Repasse</f>
        <v/>
      </c>
      <c r="EK44" s="182" t="str">
        <f>Contrapartida</f>
        <v/>
      </c>
      <c r="EL44" s="181"/>
      <c r="EM44" s="183" t="str">
        <f>Repasse</f>
        <v/>
      </c>
      <c r="EN44" s="182" t="str">
        <f>Contrapartida</f>
        <v/>
      </c>
      <c r="EO44" s="181"/>
      <c r="EP44" s="183" t="str">
        <f>Repasse</f>
        <v/>
      </c>
      <c r="EQ44" s="182" t="str">
        <f>Contrapartida</f>
        <v/>
      </c>
      <c r="ER44" s="181"/>
      <c r="ES44" s="183" t="str">
        <f>Repasse</f>
        <v/>
      </c>
      <c r="ET44" s="182" t="str">
        <f>Contrapartida</f>
        <v/>
      </c>
      <c r="EU44" s="181"/>
      <c r="EV44" s="183" t="str">
        <f>Repasse</f>
        <v/>
      </c>
      <c r="EW44" s="182" t="str">
        <f>Contrapartida</f>
        <v/>
      </c>
      <c r="EX44" s="181"/>
      <c r="EY44" s="183" t="str">
        <f>Repasse</f>
        <v/>
      </c>
      <c r="EZ44" s="182" t="str">
        <f>Contrapartida</f>
        <v/>
      </c>
      <c r="FA44" s="181"/>
      <c r="FB44" s="183" t="str">
        <f>Repasse</f>
        <v/>
      </c>
      <c r="FC44" s="182" t="str">
        <f>Contrapartida</f>
        <v/>
      </c>
      <c r="FD44" s="181"/>
      <c r="FE44" s="183" t="str">
        <f>Repasse</f>
        <v/>
      </c>
      <c r="FF44" s="182" t="str">
        <f>Contrapartida</f>
        <v/>
      </c>
      <c r="FG44" s="181"/>
      <c r="FH44" s="183" t="str">
        <f>Repasse</f>
        <v/>
      </c>
      <c r="FI44" s="182" t="str">
        <f>Contrapartida</f>
        <v/>
      </c>
      <c r="FJ44" s="181"/>
      <c r="FK44" s="183" t="str">
        <f>Repasse</f>
        <v/>
      </c>
      <c r="FL44" s="182" t="str">
        <f>Contrapartida</f>
        <v/>
      </c>
      <c r="FM44" s="181"/>
      <c r="FN44" s="183" t="str">
        <f>Repasse</f>
        <v/>
      </c>
      <c r="FO44" s="182" t="str">
        <f>Contrapartida</f>
        <v/>
      </c>
      <c r="FP44" s="181"/>
      <c r="FQ44" s="183" t="str">
        <f>Repasse</f>
        <v/>
      </c>
      <c r="FR44" s="182" t="str">
        <f>Contrapartida</f>
        <v/>
      </c>
      <c r="FS44" s="181"/>
      <c r="FT44" s="183" t="str">
        <f>Repasse</f>
        <v/>
      </c>
      <c r="FU44" s="182" t="str">
        <f>Contrapartida</f>
        <v/>
      </c>
      <c r="FV44" s="181"/>
      <c r="FW44" s="183" t="str">
        <f>Repasse</f>
        <v/>
      </c>
      <c r="FX44" s="182" t="str">
        <f>Contrapartida</f>
        <v/>
      </c>
      <c r="FY44" s="181"/>
      <c r="FZ44" s="183" t="str">
        <f>Repasse</f>
        <v/>
      </c>
      <c r="GA44" s="182" t="str">
        <f>Contrapartida</f>
        <v/>
      </c>
      <c r="GB44" s="181"/>
      <c r="GC44" s="183" t="str">
        <f>Repasse</f>
        <v/>
      </c>
      <c r="GD44" s="182" t="str">
        <f>Contrapartida</f>
        <v/>
      </c>
      <c r="GE44" s="181"/>
      <c r="GF44" s="183" t="str">
        <f>Repasse</f>
        <v/>
      </c>
      <c r="GG44" s="182" t="str">
        <f>Contrapartida</f>
        <v/>
      </c>
      <c r="GH44" s="181"/>
      <c r="GI44" s="183" t="str">
        <f>Repasse</f>
        <v/>
      </c>
      <c r="GJ44" s="182" t="str">
        <f>Contrapartida</f>
        <v/>
      </c>
      <c r="GK44" s="181"/>
      <c r="GL44" s="183" t="str">
        <f>Repasse</f>
        <v/>
      </c>
      <c r="GM44" s="182" t="str">
        <f>Contrapartida</f>
        <v/>
      </c>
      <c r="GN44" s="181"/>
      <c r="GO44" s="183" t="str">
        <f>Repasse</f>
        <v/>
      </c>
      <c r="GP44" s="182" t="str">
        <f>Contrapartida</f>
        <v/>
      </c>
      <c r="GQ44" s="181"/>
      <c r="GR44" s="183" t="str">
        <f>Repasse</f>
        <v/>
      </c>
      <c r="GS44" s="182" t="str">
        <f>Contrapartida</f>
        <v/>
      </c>
      <c r="GT44" s="181"/>
      <c r="GU44" s="183" t="str">
        <f>Repasse</f>
        <v/>
      </c>
      <c r="GV44" s="182" t="str">
        <f>Contrapartida</f>
        <v/>
      </c>
      <c r="GW44" s="181"/>
      <c r="GX44" s="183" t="str">
        <f>Repasse</f>
        <v/>
      </c>
      <c r="GY44" s="182" t="str">
        <f>Contrapartida</f>
        <v/>
      </c>
      <c r="GZ44" s="181"/>
      <c r="HA44" s="183" t="str">
        <f>Repasse</f>
        <v/>
      </c>
      <c r="HB44" s="182" t="str">
        <f>Contrapartida</f>
        <v/>
      </c>
      <c r="HC44" s="181"/>
      <c r="HD44" s="183" t="str">
        <f>Repasse</f>
        <v/>
      </c>
      <c r="HE44" s="182" t="str">
        <f>Contrapartida</f>
        <v/>
      </c>
      <c r="HF44" s="181"/>
      <c r="HG44" s="183" t="str">
        <f>Repasse</f>
        <v/>
      </c>
      <c r="HH44" s="182" t="str">
        <f>Contrapartida</f>
        <v/>
      </c>
      <c r="HI44" s="181"/>
      <c r="HJ44" s="183" t="str">
        <f>Repasse</f>
        <v/>
      </c>
      <c r="HK44" s="182" t="str">
        <f>Contrapartida</f>
        <v/>
      </c>
      <c r="HL44" s="181"/>
      <c r="HM44" s="183" t="str">
        <f>Repasse</f>
        <v/>
      </c>
      <c r="HN44" s="182" t="str">
        <f>Contrapartida</f>
        <v/>
      </c>
      <c r="HO44" s="181"/>
      <c r="HP44" s="183" t="str">
        <f>Repasse</f>
        <v/>
      </c>
      <c r="HQ44" s="182" t="str">
        <f>Contrapartida</f>
        <v/>
      </c>
      <c r="HR44" s="181"/>
      <c r="HS44" s="183" t="str">
        <f>Repasse</f>
        <v/>
      </c>
      <c r="HT44" s="182" t="str">
        <f>Contrapartida</f>
        <v/>
      </c>
      <c r="HU44" s="181"/>
      <c r="HV44" s="183" t="str">
        <f>Repasse</f>
        <v/>
      </c>
      <c r="HW44" s="182" t="str">
        <f>Contrapartida</f>
        <v/>
      </c>
      <c r="HX44" s="181"/>
      <c r="HY44" s="183" t="str">
        <f>Repasse</f>
        <v/>
      </c>
      <c r="HZ44" s="182" t="str">
        <f>Contrapartida</f>
        <v/>
      </c>
      <c r="IA44" s="181"/>
      <c r="IB44" s="183" t="str">
        <f>Repasse</f>
        <v/>
      </c>
      <c r="IC44" s="182" t="str">
        <f>Contrapartida</f>
        <v/>
      </c>
      <c r="ID44" s="181"/>
      <c r="IE44" s="183" t="str">
        <f>Repasse</f>
        <v/>
      </c>
      <c r="IF44" s="182" t="str">
        <f>Contrapartida</f>
        <v/>
      </c>
      <c r="IG44" s="181"/>
      <c r="IH44" s="183" t="str">
        <f>Repasse</f>
        <v/>
      </c>
      <c r="II44" s="182" t="str">
        <f>Contrapartida</f>
        <v/>
      </c>
      <c r="IJ44" s="181"/>
      <c r="IK44" s="183" t="str">
        <f>Repasse</f>
        <v/>
      </c>
      <c r="IL44" s="182" t="str">
        <f>Contrapartida</f>
        <v/>
      </c>
      <c r="IM44" s="181"/>
      <c r="IN44" s="183" t="str">
        <f>Repasse</f>
        <v/>
      </c>
      <c r="IO44" s="182" t="str">
        <f>Contrapartida</f>
        <v/>
      </c>
      <c r="IP44" s="181"/>
      <c r="IQ44" s="183" t="str">
        <f>Repasse</f>
        <v/>
      </c>
      <c r="IR44" s="182" t="str">
        <f>Contrapartida</f>
        <v/>
      </c>
      <c r="IS44" s="181"/>
      <c r="IT44" s="183" t="str">
        <f>Repasse</f>
        <v/>
      </c>
      <c r="IU44" s="182" t="str">
        <f>Contrapartida</f>
        <v/>
      </c>
      <c r="IV44" s="181"/>
    </row>
    <row r="45" spans="1:256" s="180" customFormat="1" ht="9.9499999999999993" hidden="1" customHeight="1" x14ac:dyDescent="0.2">
      <c r="A45" s="179">
        <f>QCI!$B45</f>
        <v>0</v>
      </c>
      <c r="B45" s="178">
        <f>QCI!$M45</f>
        <v>0</v>
      </c>
      <c r="C45" s="177" t="str">
        <f t="shared" si="0"/>
        <v/>
      </c>
      <c r="D45" s="176">
        <f t="shared" si="1"/>
        <v>0</v>
      </c>
      <c r="E45" s="184" t="str">
        <f>Repasse</f>
        <v/>
      </c>
      <c r="F45" s="182" t="str">
        <f>Contrapartida</f>
        <v/>
      </c>
      <c r="G45" s="175"/>
      <c r="H45" s="184" t="str">
        <f>Repasse</f>
        <v/>
      </c>
      <c r="I45" s="182" t="str">
        <f>Contrapartida</f>
        <v/>
      </c>
      <c r="J45" s="181"/>
      <c r="K45" s="183" t="str">
        <f>Repasse</f>
        <v/>
      </c>
      <c r="L45" s="182" t="str">
        <f>Contrapartida</f>
        <v/>
      </c>
      <c r="M45" s="181"/>
      <c r="N45" s="183" t="str">
        <f>Repasse</f>
        <v/>
      </c>
      <c r="O45" s="182" t="str">
        <f>Contrapartida</f>
        <v/>
      </c>
      <c r="P45" s="181"/>
      <c r="Q45" s="183" t="str">
        <f>Repasse</f>
        <v/>
      </c>
      <c r="R45" s="182" t="str">
        <f>Contrapartida</f>
        <v/>
      </c>
      <c r="S45" s="181"/>
      <c r="T45" s="183" t="str">
        <f>Repasse</f>
        <v/>
      </c>
      <c r="U45" s="182" t="str">
        <f>Contrapartida</f>
        <v/>
      </c>
      <c r="V45" s="181"/>
      <c r="W45" s="183" t="str">
        <f>Repasse</f>
        <v/>
      </c>
      <c r="X45" s="182" t="str">
        <f>Contrapartida</f>
        <v/>
      </c>
      <c r="Y45" s="181"/>
      <c r="Z45" s="183" t="str">
        <f>Repasse</f>
        <v/>
      </c>
      <c r="AA45" s="182" t="str">
        <f>Contrapartida</f>
        <v/>
      </c>
      <c r="AB45" s="181"/>
      <c r="AC45" s="183" t="str">
        <f>Repasse</f>
        <v/>
      </c>
      <c r="AD45" s="182" t="str">
        <f>Contrapartida</f>
        <v/>
      </c>
      <c r="AE45" s="181"/>
      <c r="AF45" s="183" t="str">
        <f>Repasse</f>
        <v/>
      </c>
      <c r="AG45" s="182" t="str">
        <f>Contrapartida</f>
        <v/>
      </c>
      <c r="AH45" s="181"/>
      <c r="AI45" s="183" t="str">
        <f>Repasse</f>
        <v/>
      </c>
      <c r="AJ45" s="182" t="str">
        <f>Contrapartida</f>
        <v/>
      </c>
      <c r="AK45" s="181"/>
      <c r="AL45" s="183" t="str">
        <f>Repasse</f>
        <v/>
      </c>
      <c r="AM45" s="182" t="str">
        <f>Contrapartida</f>
        <v/>
      </c>
      <c r="AN45" s="181"/>
      <c r="AO45" s="183" t="str">
        <f>Repasse</f>
        <v/>
      </c>
      <c r="AP45" s="182" t="str">
        <f>Contrapartida</f>
        <v/>
      </c>
      <c r="AQ45" s="181"/>
      <c r="AR45" s="183" t="str">
        <f>Repasse</f>
        <v/>
      </c>
      <c r="AS45" s="182" t="str">
        <f>Contrapartida</f>
        <v/>
      </c>
      <c r="AT45" s="181"/>
      <c r="AU45" s="183" t="str">
        <f>Repasse</f>
        <v/>
      </c>
      <c r="AV45" s="182" t="str">
        <f>Contrapartida</f>
        <v/>
      </c>
      <c r="AW45" s="181"/>
      <c r="AX45" s="183" t="str">
        <f>Repasse</f>
        <v/>
      </c>
      <c r="AY45" s="182" t="str">
        <f>Contrapartida</f>
        <v/>
      </c>
      <c r="AZ45" s="181"/>
      <c r="BA45" s="183" t="str">
        <f>Repasse</f>
        <v/>
      </c>
      <c r="BB45" s="182" t="str">
        <f>Contrapartida</f>
        <v/>
      </c>
      <c r="BC45" s="181"/>
      <c r="BD45" s="183" t="str">
        <f>Repasse</f>
        <v/>
      </c>
      <c r="BE45" s="182" t="str">
        <f>Contrapartida</f>
        <v/>
      </c>
      <c r="BF45" s="181"/>
      <c r="BG45" s="183" t="str">
        <f>Repasse</f>
        <v/>
      </c>
      <c r="BH45" s="182" t="str">
        <f>Contrapartida</f>
        <v/>
      </c>
      <c r="BI45" s="181"/>
      <c r="BJ45" s="183" t="str">
        <f>Repasse</f>
        <v/>
      </c>
      <c r="BK45" s="182" t="str">
        <f>Contrapartida</f>
        <v/>
      </c>
      <c r="BL45" s="181"/>
      <c r="BM45" s="183" t="str">
        <f>Repasse</f>
        <v/>
      </c>
      <c r="BN45" s="182" t="str">
        <f>Contrapartida</f>
        <v/>
      </c>
      <c r="BO45" s="181"/>
      <c r="BP45" s="183" t="str">
        <f>Repasse</f>
        <v/>
      </c>
      <c r="BQ45" s="182" t="str">
        <f>Contrapartida</f>
        <v/>
      </c>
      <c r="BR45" s="181"/>
      <c r="BS45" s="183" t="str">
        <f>Repasse</f>
        <v/>
      </c>
      <c r="BT45" s="182" t="str">
        <f>Contrapartida</f>
        <v/>
      </c>
      <c r="BU45" s="181"/>
      <c r="BV45" s="183" t="str">
        <f>Repasse</f>
        <v/>
      </c>
      <c r="BW45" s="182" t="str">
        <f>Contrapartida</f>
        <v/>
      </c>
      <c r="BX45" s="181"/>
      <c r="BY45" s="183" t="str">
        <f>Repasse</f>
        <v/>
      </c>
      <c r="BZ45" s="182" t="str">
        <f>Contrapartida</f>
        <v/>
      </c>
      <c r="CA45" s="181"/>
      <c r="CB45" s="183" t="str">
        <f>Repasse</f>
        <v/>
      </c>
      <c r="CC45" s="182" t="str">
        <f>Contrapartida</f>
        <v/>
      </c>
      <c r="CD45" s="181"/>
      <c r="CE45" s="183" t="str">
        <f>Repasse</f>
        <v/>
      </c>
      <c r="CF45" s="182" t="str">
        <f>Contrapartida</f>
        <v/>
      </c>
      <c r="CG45" s="181"/>
      <c r="CH45" s="183" t="str">
        <f>Repasse</f>
        <v/>
      </c>
      <c r="CI45" s="182" t="str">
        <f>Contrapartida</f>
        <v/>
      </c>
      <c r="CJ45" s="181"/>
      <c r="CK45" s="183" t="str">
        <f>Repasse</f>
        <v/>
      </c>
      <c r="CL45" s="182" t="str">
        <f>Contrapartida</f>
        <v/>
      </c>
      <c r="CM45" s="181"/>
      <c r="CN45" s="183" t="str">
        <f>Repasse</f>
        <v/>
      </c>
      <c r="CO45" s="182" t="str">
        <f>Contrapartida</f>
        <v/>
      </c>
      <c r="CP45" s="181"/>
      <c r="CQ45" s="183" t="str">
        <f>Repasse</f>
        <v/>
      </c>
      <c r="CR45" s="182" t="str">
        <f>Contrapartida</f>
        <v/>
      </c>
      <c r="CS45" s="181"/>
      <c r="CT45" s="183" t="str">
        <f>Repasse</f>
        <v/>
      </c>
      <c r="CU45" s="182" t="str">
        <f>Contrapartida</f>
        <v/>
      </c>
      <c r="CV45" s="181"/>
      <c r="CW45" s="183" t="str">
        <f>Repasse</f>
        <v/>
      </c>
      <c r="CX45" s="182" t="str">
        <f>Contrapartida</f>
        <v/>
      </c>
      <c r="CY45" s="181"/>
      <c r="CZ45" s="183" t="str">
        <f>Repasse</f>
        <v/>
      </c>
      <c r="DA45" s="182" t="str">
        <f>Contrapartida</f>
        <v/>
      </c>
      <c r="DB45" s="181"/>
      <c r="DC45" s="183" t="str">
        <f>Repasse</f>
        <v/>
      </c>
      <c r="DD45" s="182" t="str">
        <f>Contrapartida</f>
        <v/>
      </c>
      <c r="DE45" s="181"/>
      <c r="DF45" s="183" t="str">
        <f>Repasse</f>
        <v/>
      </c>
      <c r="DG45" s="182" t="str">
        <f>Contrapartida</f>
        <v/>
      </c>
      <c r="DH45" s="181"/>
      <c r="DI45" s="183" t="str">
        <f>Repasse</f>
        <v/>
      </c>
      <c r="DJ45" s="182" t="str">
        <f>Contrapartida</f>
        <v/>
      </c>
      <c r="DK45" s="181"/>
      <c r="DL45" s="183" t="str">
        <f>Repasse</f>
        <v/>
      </c>
      <c r="DM45" s="182" t="str">
        <f>Contrapartida</f>
        <v/>
      </c>
      <c r="DN45" s="181"/>
      <c r="DO45" s="183" t="str">
        <f>Repasse</f>
        <v/>
      </c>
      <c r="DP45" s="182" t="str">
        <f>Contrapartida</f>
        <v/>
      </c>
      <c r="DQ45" s="181"/>
      <c r="DR45" s="183" t="str">
        <f>Repasse</f>
        <v/>
      </c>
      <c r="DS45" s="182" t="str">
        <f>Contrapartida</f>
        <v/>
      </c>
      <c r="DT45" s="181"/>
      <c r="DU45" s="183" t="str">
        <f>Repasse</f>
        <v/>
      </c>
      <c r="DV45" s="182" t="str">
        <f>Contrapartida</f>
        <v/>
      </c>
      <c r="DW45" s="181"/>
      <c r="DX45" s="183" t="str">
        <f>Repasse</f>
        <v/>
      </c>
      <c r="DY45" s="182" t="str">
        <f>Contrapartida</f>
        <v/>
      </c>
      <c r="DZ45" s="181"/>
      <c r="EA45" s="183" t="str">
        <f>Repasse</f>
        <v/>
      </c>
      <c r="EB45" s="182" t="str">
        <f>Contrapartida</f>
        <v/>
      </c>
      <c r="EC45" s="181"/>
      <c r="ED45" s="183" t="str">
        <f>Repasse</f>
        <v/>
      </c>
      <c r="EE45" s="182" t="str">
        <f>Contrapartida</f>
        <v/>
      </c>
      <c r="EF45" s="181"/>
      <c r="EG45" s="183" t="str">
        <f>Repasse</f>
        <v/>
      </c>
      <c r="EH45" s="182" t="str">
        <f>Contrapartida</f>
        <v/>
      </c>
      <c r="EI45" s="181"/>
      <c r="EJ45" s="183" t="str">
        <f>Repasse</f>
        <v/>
      </c>
      <c r="EK45" s="182" t="str">
        <f>Contrapartida</f>
        <v/>
      </c>
      <c r="EL45" s="181"/>
      <c r="EM45" s="183" t="str">
        <f>Repasse</f>
        <v/>
      </c>
      <c r="EN45" s="182" t="str">
        <f>Contrapartida</f>
        <v/>
      </c>
      <c r="EO45" s="181"/>
      <c r="EP45" s="183" t="str">
        <f>Repasse</f>
        <v/>
      </c>
      <c r="EQ45" s="182" t="str">
        <f>Contrapartida</f>
        <v/>
      </c>
      <c r="ER45" s="181"/>
      <c r="ES45" s="183" t="str">
        <f>Repasse</f>
        <v/>
      </c>
      <c r="ET45" s="182" t="str">
        <f>Contrapartida</f>
        <v/>
      </c>
      <c r="EU45" s="181"/>
      <c r="EV45" s="183" t="str">
        <f>Repasse</f>
        <v/>
      </c>
      <c r="EW45" s="182" t="str">
        <f>Contrapartida</f>
        <v/>
      </c>
      <c r="EX45" s="181"/>
      <c r="EY45" s="183" t="str">
        <f>Repasse</f>
        <v/>
      </c>
      <c r="EZ45" s="182" t="str">
        <f>Contrapartida</f>
        <v/>
      </c>
      <c r="FA45" s="181"/>
      <c r="FB45" s="183" t="str">
        <f>Repasse</f>
        <v/>
      </c>
      <c r="FC45" s="182" t="str">
        <f>Contrapartida</f>
        <v/>
      </c>
      <c r="FD45" s="181"/>
      <c r="FE45" s="183" t="str">
        <f>Repasse</f>
        <v/>
      </c>
      <c r="FF45" s="182" t="str">
        <f>Contrapartida</f>
        <v/>
      </c>
      <c r="FG45" s="181"/>
      <c r="FH45" s="183" t="str">
        <f>Repasse</f>
        <v/>
      </c>
      <c r="FI45" s="182" t="str">
        <f>Contrapartida</f>
        <v/>
      </c>
      <c r="FJ45" s="181"/>
      <c r="FK45" s="183" t="str">
        <f>Repasse</f>
        <v/>
      </c>
      <c r="FL45" s="182" t="str">
        <f>Contrapartida</f>
        <v/>
      </c>
      <c r="FM45" s="181"/>
      <c r="FN45" s="183" t="str">
        <f>Repasse</f>
        <v/>
      </c>
      <c r="FO45" s="182" t="str">
        <f>Contrapartida</f>
        <v/>
      </c>
      <c r="FP45" s="181"/>
      <c r="FQ45" s="183" t="str">
        <f>Repasse</f>
        <v/>
      </c>
      <c r="FR45" s="182" t="str">
        <f>Contrapartida</f>
        <v/>
      </c>
      <c r="FS45" s="181"/>
      <c r="FT45" s="183" t="str">
        <f>Repasse</f>
        <v/>
      </c>
      <c r="FU45" s="182" t="str">
        <f>Contrapartida</f>
        <v/>
      </c>
      <c r="FV45" s="181"/>
      <c r="FW45" s="183" t="str">
        <f>Repasse</f>
        <v/>
      </c>
      <c r="FX45" s="182" t="str">
        <f>Contrapartida</f>
        <v/>
      </c>
      <c r="FY45" s="181"/>
      <c r="FZ45" s="183" t="str">
        <f>Repasse</f>
        <v/>
      </c>
      <c r="GA45" s="182" t="str">
        <f>Contrapartida</f>
        <v/>
      </c>
      <c r="GB45" s="181"/>
      <c r="GC45" s="183" t="str">
        <f>Repasse</f>
        <v/>
      </c>
      <c r="GD45" s="182" t="str">
        <f>Contrapartida</f>
        <v/>
      </c>
      <c r="GE45" s="181"/>
      <c r="GF45" s="183" t="str">
        <f>Repasse</f>
        <v/>
      </c>
      <c r="GG45" s="182" t="str">
        <f>Contrapartida</f>
        <v/>
      </c>
      <c r="GH45" s="181"/>
      <c r="GI45" s="183" t="str">
        <f>Repasse</f>
        <v/>
      </c>
      <c r="GJ45" s="182" t="str">
        <f>Contrapartida</f>
        <v/>
      </c>
      <c r="GK45" s="181"/>
      <c r="GL45" s="183" t="str">
        <f>Repasse</f>
        <v/>
      </c>
      <c r="GM45" s="182" t="str">
        <f>Contrapartida</f>
        <v/>
      </c>
      <c r="GN45" s="181"/>
      <c r="GO45" s="183" t="str">
        <f>Repasse</f>
        <v/>
      </c>
      <c r="GP45" s="182" t="str">
        <f>Contrapartida</f>
        <v/>
      </c>
      <c r="GQ45" s="181"/>
      <c r="GR45" s="183" t="str">
        <f>Repasse</f>
        <v/>
      </c>
      <c r="GS45" s="182" t="str">
        <f>Contrapartida</f>
        <v/>
      </c>
      <c r="GT45" s="181"/>
      <c r="GU45" s="183" t="str">
        <f>Repasse</f>
        <v/>
      </c>
      <c r="GV45" s="182" t="str">
        <f>Contrapartida</f>
        <v/>
      </c>
      <c r="GW45" s="181"/>
      <c r="GX45" s="183" t="str">
        <f>Repasse</f>
        <v/>
      </c>
      <c r="GY45" s="182" t="str">
        <f>Contrapartida</f>
        <v/>
      </c>
      <c r="GZ45" s="181"/>
      <c r="HA45" s="183" t="str">
        <f>Repasse</f>
        <v/>
      </c>
      <c r="HB45" s="182" t="str">
        <f>Contrapartida</f>
        <v/>
      </c>
      <c r="HC45" s="181"/>
      <c r="HD45" s="183" t="str">
        <f>Repasse</f>
        <v/>
      </c>
      <c r="HE45" s="182" t="str">
        <f>Contrapartida</f>
        <v/>
      </c>
      <c r="HF45" s="181"/>
      <c r="HG45" s="183" t="str">
        <f>Repasse</f>
        <v/>
      </c>
      <c r="HH45" s="182" t="str">
        <f>Contrapartida</f>
        <v/>
      </c>
      <c r="HI45" s="181"/>
      <c r="HJ45" s="183" t="str">
        <f>Repasse</f>
        <v/>
      </c>
      <c r="HK45" s="182" t="str">
        <f>Contrapartida</f>
        <v/>
      </c>
      <c r="HL45" s="181"/>
      <c r="HM45" s="183" t="str">
        <f>Repasse</f>
        <v/>
      </c>
      <c r="HN45" s="182" t="str">
        <f>Contrapartida</f>
        <v/>
      </c>
      <c r="HO45" s="181"/>
      <c r="HP45" s="183" t="str">
        <f>Repasse</f>
        <v/>
      </c>
      <c r="HQ45" s="182" t="str">
        <f>Contrapartida</f>
        <v/>
      </c>
      <c r="HR45" s="181"/>
      <c r="HS45" s="183" t="str">
        <f>Repasse</f>
        <v/>
      </c>
      <c r="HT45" s="182" t="str">
        <f>Contrapartida</f>
        <v/>
      </c>
      <c r="HU45" s="181"/>
      <c r="HV45" s="183" t="str">
        <f>Repasse</f>
        <v/>
      </c>
      <c r="HW45" s="182" t="str">
        <f>Contrapartida</f>
        <v/>
      </c>
      <c r="HX45" s="181"/>
      <c r="HY45" s="183" t="str">
        <f>Repasse</f>
        <v/>
      </c>
      <c r="HZ45" s="182" t="str">
        <f>Contrapartida</f>
        <v/>
      </c>
      <c r="IA45" s="181"/>
      <c r="IB45" s="183" t="str">
        <f>Repasse</f>
        <v/>
      </c>
      <c r="IC45" s="182" t="str">
        <f>Contrapartida</f>
        <v/>
      </c>
      <c r="ID45" s="181"/>
      <c r="IE45" s="183" t="str">
        <f>Repasse</f>
        <v/>
      </c>
      <c r="IF45" s="182" t="str">
        <f>Contrapartida</f>
        <v/>
      </c>
      <c r="IG45" s="181"/>
      <c r="IH45" s="183" t="str">
        <f>Repasse</f>
        <v/>
      </c>
      <c r="II45" s="182" t="str">
        <f>Contrapartida</f>
        <v/>
      </c>
      <c r="IJ45" s="181"/>
      <c r="IK45" s="183" t="str">
        <f>Repasse</f>
        <v/>
      </c>
      <c r="IL45" s="182" t="str">
        <f>Contrapartida</f>
        <v/>
      </c>
      <c r="IM45" s="181"/>
      <c r="IN45" s="183" t="str">
        <f>Repasse</f>
        <v/>
      </c>
      <c r="IO45" s="182" t="str">
        <f>Contrapartida</f>
        <v/>
      </c>
      <c r="IP45" s="181"/>
      <c r="IQ45" s="183" t="str">
        <f>Repasse</f>
        <v/>
      </c>
      <c r="IR45" s="182" t="str">
        <f>Contrapartida</f>
        <v/>
      </c>
      <c r="IS45" s="181"/>
      <c r="IT45" s="183" t="str">
        <f>Repasse</f>
        <v/>
      </c>
      <c r="IU45" s="182" t="str">
        <f>Contrapartida</f>
        <v/>
      </c>
      <c r="IV45" s="181"/>
    </row>
    <row r="46" spans="1:256" s="180" customFormat="1" ht="9.9499999999999993" hidden="1" customHeight="1" x14ac:dyDescent="0.2">
      <c r="A46" s="179">
        <f>QCI!$B46</f>
        <v>0</v>
      </c>
      <c r="B46" s="178">
        <f>QCI!$M46</f>
        <v>0</v>
      </c>
      <c r="C46" s="177" t="str">
        <f t="shared" si="0"/>
        <v/>
      </c>
      <c r="D46" s="176">
        <f t="shared" si="1"/>
        <v>0</v>
      </c>
      <c r="E46" s="184" t="str">
        <f>Repasse</f>
        <v/>
      </c>
      <c r="F46" s="182" t="str">
        <f>Contrapartida</f>
        <v/>
      </c>
      <c r="G46" s="175"/>
      <c r="H46" s="184" t="str">
        <f>Repasse</f>
        <v/>
      </c>
      <c r="I46" s="182" t="str">
        <f>Contrapartida</f>
        <v/>
      </c>
      <c r="J46" s="181"/>
      <c r="K46" s="183" t="str">
        <f>Repasse</f>
        <v/>
      </c>
      <c r="L46" s="182" t="str">
        <f>Contrapartida</f>
        <v/>
      </c>
      <c r="M46" s="181"/>
      <c r="N46" s="183" t="str">
        <f>Repasse</f>
        <v/>
      </c>
      <c r="O46" s="182" t="str">
        <f>Contrapartida</f>
        <v/>
      </c>
      <c r="P46" s="181"/>
      <c r="Q46" s="183" t="str">
        <f>Repasse</f>
        <v/>
      </c>
      <c r="R46" s="182" t="str">
        <f>Contrapartida</f>
        <v/>
      </c>
      <c r="S46" s="181"/>
      <c r="T46" s="183" t="str">
        <f>Repasse</f>
        <v/>
      </c>
      <c r="U46" s="182" t="str">
        <f>Contrapartida</f>
        <v/>
      </c>
      <c r="V46" s="181"/>
      <c r="W46" s="183" t="str">
        <f>Repasse</f>
        <v/>
      </c>
      <c r="X46" s="182" t="str">
        <f>Contrapartida</f>
        <v/>
      </c>
      <c r="Y46" s="181"/>
      <c r="Z46" s="183" t="str">
        <f>Repasse</f>
        <v/>
      </c>
      <c r="AA46" s="182" t="str">
        <f>Contrapartida</f>
        <v/>
      </c>
      <c r="AB46" s="181"/>
      <c r="AC46" s="183" t="str">
        <f>Repasse</f>
        <v/>
      </c>
      <c r="AD46" s="182" t="str">
        <f>Contrapartida</f>
        <v/>
      </c>
      <c r="AE46" s="181"/>
      <c r="AF46" s="183" t="str">
        <f>Repasse</f>
        <v/>
      </c>
      <c r="AG46" s="182" t="str">
        <f>Contrapartida</f>
        <v/>
      </c>
      <c r="AH46" s="181"/>
      <c r="AI46" s="183" t="str">
        <f>Repasse</f>
        <v/>
      </c>
      <c r="AJ46" s="182" t="str">
        <f>Contrapartida</f>
        <v/>
      </c>
      <c r="AK46" s="181"/>
      <c r="AL46" s="183" t="str">
        <f>Repasse</f>
        <v/>
      </c>
      <c r="AM46" s="182" t="str">
        <f>Contrapartida</f>
        <v/>
      </c>
      <c r="AN46" s="181"/>
      <c r="AO46" s="183" t="str">
        <f>Repasse</f>
        <v/>
      </c>
      <c r="AP46" s="182" t="str">
        <f>Contrapartida</f>
        <v/>
      </c>
      <c r="AQ46" s="181"/>
      <c r="AR46" s="183" t="str">
        <f>Repasse</f>
        <v/>
      </c>
      <c r="AS46" s="182" t="str">
        <f>Contrapartida</f>
        <v/>
      </c>
      <c r="AT46" s="181"/>
      <c r="AU46" s="183" t="str">
        <f>Repasse</f>
        <v/>
      </c>
      <c r="AV46" s="182" t="str">
        <f>Contrapartida</f>
        <v/>
      </c>
      <c r="AW46" s="181"/>
      <c r="AX46" s="183" t="str">
        <f>Repasse</f>
        <v/>
      </c>
      <c r="AY46" s="182" t="str">
        <f>Contrapartida</f>
        <v/>
      </c>
      <c r="AZ46" s="181"/>
      <c r="BA46" s="183" t="str">
        <f>Repasse</f>
        <v/>
      </c>
      <c r="BB46" s="182" t="str">
        <f>Contrapartida</f>
        <v/>
      </c>
      <c r="BC46" s="181"/>
      <c r="BD46" s="183" t="str">
        <f>Repasse</f>
        <v/>
      </c>
      <c r="BE46" s="182" t="str">
        <f>Contrapartida</f>
        <v/>
      </c>
      <c r="BF46" s="181"/>
      <c r="BG46" s="183" t="str">
        <f>Repasse</f>
        <v/>
      </c>
      <c r="BH46" s="182" t="str">
        <f>Contrapartida</f>
        <v/>
      </c>
      <c r="BI46" s="181"/>
      <c r="BJ46" s="183" t="str">
        <f>Repasse</f>
        <v/>
      </c>
      <c r="BK46" s="182" t="str">
        <f>Contrapartida</f>
        <v/>
      </c>
      <c r="BL46" s="181"/>
      <c r="BM46" s="183" t="str">
        <f>Repasse</f>
        <v/>
      </c>
      <c r="BN46" s="182" t="str">
        <f>Contrapartida</f>
        <v/>
      </c>
      <c r="BO46" s="181"/>
      <c r="BP46" s="183" t="str">
        <f>Repasse</f>
        <v/>
      </c>
      <c r="BQ46" s="182" t="str">
        <f>Contrapartida</f>
        <v/>
      </c>
      <c r="BR46" s="181"/>
      <c r="BS46" s="183" t="str">
        <f>Repasse</f>
        <v/>
      </c>
      <c r="BT46" s="182" t="str">
        <f>Contrapartida</f>
        <v/>
      </c>
      <c r="BU46" s="181"/>
      <c r="BV46" s="183" t="str">
        <f>Repasse</f>
        <v/>
      </c>
      <c r="BW46" s="182" t="str">
        <f>Contrapartida</f>
        <v/>
      </c>
      <c r="BX46" s="181"/>
      <c r="BY46" s="183" t="str">
        <f>Repasse</f>
        <v/>
      </c>
      <c r="BZ46" s="182" t="str">
        <f>Contrapartida</f>
        <v/>
      </c>
      <c r="CA46" s="181"/>
      <c r="CB46" s="183" t="str">
        <f>Repasse</f>
        <v/>
      </c>
      <c r="CC46" s="182" t="str">
        <f>Contrapartida</f>
        <v/>
      </c>
      <c r="CD46" s="181"/>
      <c r="CE46" s="183" t="str">
        <f>Repasse</f>
        <v/>
      </c>
      <c r="CF46" s="182" t="str">
        <f>Contrapartida</f>
        <v/>
      </c>
      <c r="CG46" s="181"/>
      <c r="CH46" s="183" t="str">
        <f>Repasse</f>
        <v/>
      </c>
      <c r="CI46" s="182" t="str">
        <f>Contrapartida</f>
        <v/>
      </c>
      <c r="CJ46" s="181"/>
      <c r="CK46" s="183" t="str">
        <f>Repasse</f>
        <v/>
      </c>
      <c r="CL46" s="182" t="str">
        <f>Contrapartida</f>
        <v/>
      </c>
      <c r="CM46" s="181"/>
      <c r="CN46" s="183" t="str">
        <f>Repasse</f>
        <v/>
      </c>
      <c r="CO46" s="182" t="str">
        <f>Contrapartida</f>
        <v/>
      </c>
      <c r="CP46" s="181"/>
      <c r="CQ46" s="183" t="str">
        <f>Repasse</f>
        <v/>
      </c>
      <c r="CR46" s="182" t="str">
        <f>Contrapartida</f>
        <v/>
      </c>
      <c r="CS46" s="181"/>
      <c r="CT46" s="183" t="str">
        <f>Repasse</f>
        <v/>
      </c>
      <c r="CU46" s="182" t="str">
        <f>Contrapartida</f>
        <v/>
      </c>
      <c r="CV46" s="181"/>
      <c r="CW46" s="183" t="str">
        <f>Repasse</f>
        <v/>
      </c>
      <c r="CX46" s="182" t="str">
        <f>Contrapartida</f>
        <v/>
      </c>
      <c r="CY46" s="181"/>
      <c r="CZ46" s="183" t="str">
        <f>Repasse</f>
        <v/>
      </c>
      <c r="DA46" s="182" t="str">
        <f>Contrapartida</f>
        <v/>
      </c>
      <c r="DB46" s="181"/>
      <c r="DC46" s="183" t="str">
        <f>Repasse</f>
        <v/>
      </c>
      <c r="DD46" s="182" t="str">
        <f>Contrapartida</f>
        <v/>
      </c>
      <c r="DE46" s="181"/>
      <c r="DF46" s="183" t="str">
        <f>Repasse</f>
        <v/>
      </c>
      <c r="DG46" s="182" t="str">
        <f>Contrapartida</f>
        <v/>
      </c>
      <c r="DH46" s="181"/>
      <c r="DI46" s="183" t="str">
        <f>Repasse</f>
        <v/>
      </c>
      <c r="DJ46" s="182" t="str">
        <f>Contrapartida</f>
        <v/>
      </c>
      <c r="DK46" s="181"/>
      <c r="DL46" s="183" t="str">
        <f>Repasse</f>
        <v/>
      </c>
      <c r="DM46" s="182" t="str">
        <f>Contrapartida</f>
        <v/>
      </c>
      <c r="DN46" s="181"/>
      <c r="DO46" s="183" t="str">
        <f>Repasse</f>
        <v/>
      </c>
      <c r="DP46" s="182" t="str">
        <f>Contrapartida</f>
        <v/>
      </c>
      <c r="DQ46" s="181"/>
      <c r="DR46" s="183" t="str">
        <f>Repasse</f>
        <v/>
      </c>
      <c r="DS46" s="182" t="str">
        <f>Contrapartida</f>
        <v/>
      </c>
      <c r="DT46" s="181"/>
      <c r="DU46" s="183" t="str">
        <f>Repasse</f>
        <v/>
      </c>
      <c r="DV46" s="182" t="str">
        <f>Contrapartida</f>
        <v/>
      </c>
      <c r="DW46" s="181"/>
      <c r="DX46" s="183" t="str">
        <f>Repasse</f>
        <v/>
      </c>
      <c r="DY46" s="182" t="str">
        <f>Contrapartida</f>
        <v/>
      </c>
      <c r="DZ46" s="181"/>
      <c r="EA46" s="183" t="str">
        <f>Repasse</f>
        <v/>
      </c>
      <c r="EB46" s="182" t="str">
        <f>Contrapartida</f>
        <v/>
      </c>
      <c r="EC46" s="181"/>
      <c r="ED46" s="183" t="str">
        <f>Repasse</f>
        <v/>
      </c>
      <c r="EE46" s="182" t="str">
        <f>Contrapartida</f>
        <v/>
      </c>
      <c r="EF46" s="181"/>
      <c r="EG46" s="183" t="str">
        <f>Repasse</f>
        <v/>
      </c>
      <c r="EH46" s="182" t="str">
        <f>Contrapartida</f>
        <v/>
      </c>
      <c r="EI46" s="181"/>
      <c r="EJ46" s="183" t="str">
        <f>Repasse</f>
        <v/>
      </c>
      <c r="EK46" s="182" t="str">
        <f>Contrapartida</f>
        <v/>
      </c>
      <c r="EL46" s="181"/>
      <c r="EM46" s="183" t="str">
        <f>Repasse</f>
        <v/>
      </c>
      <c r="EN46" s="182" t="str">
        <f>Contrapartida</f>
        <v/>
      </c>
      <c r="EO46" s="181"/>
      <c r="EP46" s="183" t="str">
        <f>Repasse</f>
        <v/>
      </c>
      <c r="EQ46" s="182" t="str">
        <f>Contrapartida</f>
        <v/>
      </c>
      <c r="ER46" s="181"/>
      <c r="ES46" s="183" t="str">
        <f>Repasse</f>
        <v/>
      </c>
      <c r="ET46" s="182" t="str">
        <f>Contrapartida</f>
        <v/>
      </c>
      <c r="EU46" s="181"/>
      <c r="EV46" s="183" t="str">
        <f>Repasse</f>
        <v/>
      </c>
      <c r="EW46" s="182" t="str">
        <f>Contrapartida</f>
        <v/>
      </c>
      <c r="EX46" s="181"/>
      <c r="EY46" s="183" t="str">
        <f>Repasse</f>
        <v/>
      </c>
      <c r="EZ46" s="182" t="str">
        <f>Contrapartida</f>
        <v/>
      </c>
      <c r="FA46" s="181"/>
      <c r="FB46" s="183" t="str">
        <f>Repasse</f>
        <v/>
      </c>
      <c r="FC46" s="182" t="str">
        <f>Contrapartida</f>
        <v/>
      </c>
      <c r="FD46" s="181"/>
      <c r="FE46" s="183" t="str">
        <f>Repasse</f>
        <v/>
      </c>
      <c r="FF46" s="182" t="str">
        <f>Contrapartida</f>
        <v/>
      </c>
      <c r="FG46" s="181"/>
      <c r="FH46" s="183" t="str">
        <f>Repasse</f>
        <v/>
      </c>
      <c r="FI46" s="182" t="str">
        <f>Contrapartida</f>
        <v/>
      </c>
      <c r="FJ46" s="181"/>
      <c r="FK46" s="183" t="str">
        <f>Repasse</f>
        <v/>
      </c>
      <c r="FL46" s="182" t="str">
        <f>Contrapartida</f>
        <v/>
      </c>
      <c r="FM46" s="181"/>
      <c r="FN46" s="183" t="str">
        <f>Repasse</f>
        <v/>
      </c>
      <c r="FO46" s="182" t="str">
        <f>Contrapartida</f>
        <v/>
      </c>
      <c r="FP46" s="181"/>
      <c r="FQ46" s="183" t="str">
        <f>Repasse</f>
        <v/>
      </c>
      <c r="FR46" s="182" t="str">
        <f>Contrapartida</f>
        <v/>
      </c>
      <c r="FS46" s="181"/>
      <c r="FT46" s="183" t="str">
        <f>Repasse</f>
        <v/>
      </c>
      <c r="FU46" s="182" t="str">
        <f>Contrapartida</f>
        <v/>
      </c>
      <c r="FV46" s="181"/>
      <c r="FW46" s="183" t="str">
        <f>Repasse</f>
        <v/>
      </c>
      <c r="FX46" s="182" t="str">
        <f>Contrapartida</f>
        <v/>
      </c>
      <c r="FY46" s="181"/>
      <c r="FZ46" s="183" t="str">
        <f>Repasse</f>
        <v/>
      </c>
      <c r="GA46" s="182" t="str">
        <f>Contrapartida</f>
        <v/>
      </c>
      <c r="GB46" s="181"/>
      <c r="GC46" s="183" t="str">
        <f>Repasse</f>
        <v/>
      </c>
      <c r="GD46" s="182" t="str">
        <f>Contrapartida</f>
        <v/>
      </c>
      <c r="GE46" s="181"/>
      <c r="GF46" s="183" t="str">
        <f>Repasse</f>
        <v/>
      </c>
      <c r="GG46" s="182" t="str">
        <f>Contrapartida</f>
        <v/>
      </c>
      <c r="GH46" s="181"/>
      <c r="GI46" s="183" t="str">
        <f>Repasse</f>
        <v/>
      </c>
      <c r="GJ46" s="182" t="str">
        <f>Contrapartida</f>
        <v/>
      </c>
      <c r="GK46" s="181"/>
      <c r="GL46" s="183" t="str">
        <f>Repasse</f>
        <v/>
      </c>
      <c r="GM46" s="182" t="str">
        <f>Contrapartida</f>
        <v/>
      </c>
      <c r="GN46" s="181"/>
      <c r="GO46" s="183" t="str">
        <f>Repasse</f>
        <v/>
      </c>
      <c r="GP46" s="182" t="str">
        <f>Contrapartida</f>
        <v/>
      </c>
      <c r="GQ46" s="181"/>
      <c r="GR46" s="183" t="str">
        <f>Repasse</f>
        <v/>
      </c>
      <c r="GS46" s="182" t="str">
        <f>Contrapartida</f>
        <v/>
      </c>
      <c r="GT46" s="181"/>
      <c r="GU46" s="183" t="str">
        <f>Repasse</f>
        <v/>
      </c>
      <c r="GV46" s="182" t="str">
        <f>Contrapartida</f>
        <v/>
      </c>
      <c r="GW46" s="181"/>
      <c r="GX46" s="183" t="str">
        <f>Repasse</f>
        <v/>
      </c>
      <c r="GY46" s="182" t="str">
        <f>Contrapartida</f>
        <v/>
      </c>
      <c r="GZ46" s="181"/>
      <c r="HA46" s="183" t="str">
        <f>Repasse</f>
        <v/>
      </c>
      <c r="HB46" s="182" t="str">
        <f>Contrapartida</f>
        <v/>
      </c>
      <c r="HC46" s="181"/>
      <c r="HD46" s="183" t="str">
        <f>Repasse</f>
        <v/>
      </c>
      <c r="HE46" s="182" t="str">
        <f>Contrapartida</f>
        <v/>
      </c>
      <c r="HF46" s="181"/>
      <c r="HG46" s="183" t="str">
        <f>Repasse</f>
        <v/>
      </c>
      <c r="HH46" s="182" t="str">
        <f>Contrapartida</f>
        <v/>
      </c>
      <c r="HI46" s="181"/>
      <c r="HJ46" s="183" t="str">
        <f>Repasse</f>
        <v/>
      </c>
      <c r="HK46" s="182" t="str">
        <f>Contrapartida</f>
        <v/>
      </c>
      <c r="HL46" s="181"/>
      <c r="HM46" s="183" t="str">
        <f>Repasse</f>
        <v/>
      </c>
      <c r="HN46" s="182" t="str">
        <f>Contrapartida</f>
        <v/>
      </c>
      <c r="HO46" s="181"/>
      <c r="HP46" s="183" t="str">
        <f>Repasse</f>
        <v/>
      </c>
      <c r="HQ46" s="182" t="str">
        <f>Contrapartida</f>
        <v/>
      </c>
      <c r="HR46" s="181"/>
      <c r="HS46" s="183" t="str">
        <f>Repasse</f>
        <v/>
      </c>
      <c r="HT46" s="182" t="str">
        <f>Contrapartida</f>
        <v/>
      </c>
      <c r="HU46" s="181"/>
      <c r="HV46" s="183" t="str">
        <f>Repasse</f>
        <v/>
      </c>
      <c r="HW46" s="182" t="str">
        <f>Contrapartida</f>
        <v/>
      </c>
      <c r="HX46" s="181"/>
      <c r="HY46" s="183" t="str">
        <f>Repasse</f>
        <v/>
      </c>
      <c r="HZ46" s="182" t="str">
        <f>Contrapartida</f>
        <v/>
      </c>
      <c r="IA46" s="181"/>
      <c r="IB46" s="183" t="str">
        <f>Repasse</f>
        <v/>
      </c>
      <c r="IC46" s="182" t="str">
        <f>Contrapartida</f>
        <v/>
      </c>
      <c r="ID46" s="181"/>
      <c r="IE46" s="183" t="str">
        <f>Repasse</f>
        <v/>
      </c>
      <c r="IF46" s="182" t="str">
        <f>Contrapartida</f>
        <v/>
      </c>
      <c r="IG46" s="181"/>
      <c r="IH46" s="183" t="str">
        <f>Repasse</f>
        <v/>
      </c>
      <c r="II46" s="182" t="str">
        <f>Contrapartida</f>
        <v/>
      </c>
      <c r="IJ46" s="181"/>
      <c r="IK46" s="183" t="str">
        <f>Repasse</f>
        <v/>
      </c>
      <c r="IL46" s="182" t="str">
        <f>Contrapartida</f>
        <v/>
      </c>
      <c r="IM46" s="181"/>
      <c r="IN46" s="183" t="str">
        <f>Repasse</f>
        <v/>
      </c>
      <c r="IO46" s="182" t="str">
        <f>Contrapartida</f>
        <v/>
      </c>
      <c r="IP46" s="181"/>
      <c r="IQ46" s="183" t="str">
        <f>Repasse</f>
        <v/>
      </c>
      <c r="IR46" s="182" t="str">
        <f>Contrapartida</f>
        <v/>
      </c>
      <c r="IS46" s="181"/>
      <c r="IT46" s="183" t="str">
        <f>Repasse</f>
        <v/>
      </c>
      <c r="IU46" s="182" t="str">
        <f>Contrapartida</f>
        <v/>
      </c>
      <c r="IV46" s="181"/>
    </row>
    <row r="47" spans="1:256" s="180" customFormat="1" ht="9.9499999999999993" hidden="1" customHeight="1" x14ac:dyDescent="0.2">
      <c r="A47" s="179">
        <f>QCI!$B47</f>
        <v>0</v>
      </c>
      <c r="B47" s="178">
        <f>QCI!$M47</f>
        <v>0</v>
      </c>
      <c r="C47" s="177" t="str">
        <f t="shared" si="0"/>
        <v/>
      </c>
      <c r="D47" s="176">
        <f t="shared" si="1"/>
        <v>0</v>
      </c>
      <c r="E47" s="184" t="str">
        <f>Repasse</f>
        <v/>
      </c>
      <c r="F47" s="182" t="str">
        <f>Contrapartida</f>
        <v/>
      </c>
      <c r="G47" s="175"/>
      <c r="H47" s="184" t="str">
        <f>Repasse</f>
        <v/>
      </c>
      <c r="I47" s="182" t="str">
        <f>Contrapartida</f>
        <v/>
      </c>
      <c r="J47" s="181"/>
      <c r="K47" s="183" t="str">
        <f>Repasse</f>
        <v/>
      </c>
      <c r="L47" s="182" t="str">
        <f>Contrapartida</f>
        <v/>
      </c>
      <c r="M47" s="181"/>
      <c r="N47" s="183" t="str">
        <f>Repasse</f>
        <v/>
      </c>
      <c r="O47" s="182" t="str">
        <f>Contrapartida</f>
        <v/>
      </c>
      <c r="P47" s="181"/>
      <c r="Q47" s="183" t="str">
        <f>Repasse</f>
        <v/>
      </c>
      <c r="R47" s="182" t="str">
        <f>Contrapartida</f>
        <v/>
      </c>
      <c r="S47" s="181"/>
      <c r="T47" s="183" t="str">
        <f>Repasse</f>
        <v/>
      </c>
      <c r="U47" s="182" t="str">
        <f>Contrapartida</f>
        <v/>
      </c>
      <c r="V47" s="181"/>
      <c r="W47" s="183" t="str">
        <f>Repasse</f>
        <v/>
      </c>
      <c r="X47" s="182" t="str">
        <f>Contrapartida</f>
        <v/>
      </c>
      <c r="Y47" s="181"/>
      <c r="Z47" s="183" t="str">
        <f>Repasse</f>
        <v/>
      </c>
      <c r="AA47" s="182" t="str">
        <f>Contrapartida</f>
        <v/>
      </c>
      <c r="AB47" s="181"/>
      <c r="AC47" s="183" t="str">
        <f>Repasse</f>
        <v/>
      </c>
      <c r="AD47" s="182" t="str">
        <f>Contrapartida</f>
        <v/>
      </c>
      <c r="AE47" s="181"/>
      <c r="AF47" s="183" t="str">
        <f>Repasse</f>
        <v/>
      </c>
      <c r="AG47" s="182" t="str">
        <f>Contrapartida</f>
        <v/>
      </c>
      <c r="AH47" s="181"/>
      <c r="AI47" s="183" t="str">
        <f>Repasse</f>
        <v/>
      </c>
      <c r="AJ47" s="182" t="str">
        <f>Contrapartida</f>
        <v/>
      </c>
      <c r="AK47" s="181"/>
      <c r="AL47" s="183" t="str">
        <f>Repasse</f>
        <v/>
      </c>
      <c r="AM47" s="182" t="str">
        <f>Contrapartida</f>
        <v/>
      </c>
      <c r="AN47" s="181"/>
      <c r="AO47" s="183" t="str">
        <f>Repasse</f>
        <v/>
      </c>
      <c r="AP47" s="182" t="str">
        <f>Contrapartida</f>
        <v/>
      </c>
      <c r="AQ47" s="181"/>
      <c r="AR47" s="183" t="str">
        <f>Repasse</f>
        <v/>
      </c>
      <c r="AS47" s="182" t="str">
        <f>Contrapartida</f>
        <v/>
      </c>
      <c r="AT47" s="181"/>
      <c r="AU47" s="183" t="str">
        <f>Repasse</f>
        <v/>
      </c>
      <c r="AV47" s="182" t="str">
        <f>Contrapartida</f>
        <v/>
      </c>
      <c r="AW47" s="181"/>
      <c r="AX47" s="183" t="str">
        <f>Repasse</f>
        <v/>
      </c>
      <c r="AY47" s="182" t="str">
        <f>Contrapartida</f>
        <v/>
      </c>
      <c r="AZ47" s="181"/>
      <c r="BA47" s="183" t="str">
        <f>Repasse</f>
        <v/>
      </c>
      <c r="BB47" s="182" t="str">
        <f>Contrapartida</f>
        <v/>
      </c>
      <c r="BC47" s="181"/>
      <c r="BD47" s="183" t="str">
        <f>Repasse</f>
        <v/>
      </c>
      <c r="BE47" s="182" t="str">
        <f>Contrapartida</f>
        <v/>
      </c>
      <c r="BF47" s="181"/>
      <c r="BG47" s="183" t="str">
        <f>Repasse</f>
        <v/>
      </c>
      <c r="BH47" s="182" t="str">
        <f>Contrapartida</f>
        <v/>
      </c>
      <c r="BI47" s="181"/>
      <c r="BJ47" s="183" t="str">
        <f>Repasse</f>
        <v/>
      </c>
      <c r="BK47" s="182" t="str">
        <f>Contrapartida</f>
        <v/>
      </c>
      <c r="BL47" s="181"/>
      <c r="BM47" s="183" t="str">
        <f>Repasse</f>
        <v/>
      </c>
      <c r="BN47" s="182" t="str">
        <f>Contrapartida</f>
        <v/>
      </c>
      <c r="BO47" s="181"/>
      <c r="BP47" s="183" t="str">
        <f>Repasse</f>
        <v/>
      </c>
      <c r="BQ47" s="182" t="str">
        <f>Contrapartida</f>
        <v/>
      </c>
      <c r="BR47" s="181"/>
      <c r="BS47" s="183" t="str">
        <f>Repasse</f>
        <v/>
      </c>
      <c r="BT47" s="182" t="str">
        <f>Contrapartida</f>
        <v/>
      </c>
      <c r="BU47" s="181"/>
      <c r="BV47" s="183" t="str">
        <f>Repasse</f>
        <v/>
      </c>
      <c r="BW47" s="182" t="str">
        <f>Contrapartida</f>
        <v/>
      </c>
      <c r="BX47" s="181"/>
      <c r="BY47" s="183" t="str">
        <f>Repasse</f>
        <v/>
      </c>
      <c r="BZ47" s="182" t="str">
        <f>Contrapartida</f>
        <v/>
      </c>
      <c r="CA47" s="181"/>
      <c r="CB47" s="183" t="str">
        <f>Repasse</f>
        <v/>
      </c>
      <c r="CC47" s="182" t="str">
        <f>Contrapartida</f>
        <v/>
      </c>
      <c r="CD47" s="181"/>
      <c r="CE47" s="183" t="str">
        <f>Repasse</f>
        <v/>
      </c>
      <c r="CF47" s="182" t="str">
        <f>Contrapartida</f>
        <v/>
      </c>
      <c r="CG47" s="181"/>
      <c r="CH47" s="183" t="str">
        <f>Repasse</f>
        <v/>
      </c>
      <c r="CI47" s="182" t="str">
        <f>Contrapartida</f>
        <v/>
      </c>
      <c r="CJ47" s="181"/>
      <c r="CK47" s="183" t="str">
        <f>Repasse</f>
        <v/>
      </c>
      <c r="CL47" s="182" t="str">
        <f>Contrapartida</f>
        <v/>
      </c>
      <c r="CM47" s="181"/>
      <c r="CN47" s="183" t="str">
        <f>Repasse</f>
        <v/>
      </c>
      <c r="CO47" s="182" t="str">
        <f>Contrapartida</f>
        <v/>
      </c>
      <c r="CP47" s="181"/>
      <c r="CQ47" s="183" t="str">
        <f>Repasse</f>
        <v/>
      </c>
      <c r="CR47" s="182" t="str">
        <f>Contrapartida</f>
        <v/>
      </c>
      <c r="CS47" s="181"/>
      <c r="CT47" s="183" t="str">
        <f>Repasse</f>
        <v/>
      </c>
      <c r="CU47" s="182" t="str">
        <f>Contrapartida</f>
        <v/>
      </c>
      <c r="CV47" s="181"/>
      <c r="CW47" s="183" t="str">
        <f>Repasse</f>
        <v/>
      </c>
      <c r="CX47" s="182" t="str">
        <f>Contrapartida</f>
        <v/>
      </c>
      <c r="CY47" s="181"/>
      <c r="CZ47" s="183" t="str">
        <f>Repasse</f>
        <v/>
      </c>
      <c r="DA47" s="182" t="str">
        <f>Contrapartida</f>
        <v/>
      </c>
      <c r="DB47" s="181"/>
      <c r="DC47" s="183" t="str">
        <f>Repasse</f>
        <v/>
      </c>
      <c r="DD47" s="182" t="str">
        <f>Contrapartida</f>
        <v/>
      </c>
      <c r="DE47" s="181"/>
      <c r="DF47" s="183" t="str">
        <f>Repasse</f>
        <v/>
      </c>
      <c r="DG47" s="182" t="str">
        <f>Contrapartida</f>
        <v/>
      </c>
      <c r="DH47" s="181"/>
      <c r="DI47" s="183" t="str">
        <f>Repasse</f>
        <v/>
      </c>
      <c r="DJ47" s="182" t="str">
        <f>Contrapartida</f>
        <v/>
      </c>
      <c r="DK47" s="181"/>
      <c r="DL47" s="183" t="str">
        <f>Repasse</f>
        <v/>
      </c>
      <c r="DM47" s="182" t="str">
        <f>Contrapartida</f>
        <v/>
      </c>
      <c r="DN47" s="181"/>
      <c r="DO47" s="183" t="str">
        <f>Repasse</f>
        <v/>
      </c>
      <c r="DP47" s="182" t="str">
        <f>Contrapartida</f>
        <v/>
      </c>
      <c r="DQ47" s="181"/>
      <c r="DR47" s="183" t="str">
        <f>Repasse</f>
        <v/>
      </c>
      <c r="DS47" s="182" t="str">
        <f>Contrapartida</f>
        <v/>
      </c>
      <c r="DT47" s="181"/>
      <c r="DU47" s="183" t="str">
        <f>Repasse</f>
        <v/>
      </c>
      <c r="DV47" s="182" t="str">
        <f>Contrapartida</f>
        <v/>
      </c>
      <c r="DW47" s="181"/>
      <c r="DX47" s="183" t="str">
        <f>Repasse</f>
        <v/>
      </c>
      <c r="DY47" s="182" t="str">
        <f>Contrapartida</f>
        <v/>
      </c>
      <c r="DZ47" s="181"/>
      <c r="EA47" s="183" t="str">
        <f>Repasse</f>
        <v/>
      </c>
      <c r="EB47" s="182" t="str">
        <f>Contrapartida</f>
        <v/>
      </c>
      <c r="EC47" s="181"/>
      <c r="ED47" s="183" t="str">
        <f>Repasse</f>
        <v/>
      </c>
      <c r="EE47" s="182" t="str">
        <f>Contrapartida</f>
        <v/>
      </c>
      <c r="EF47" s="181"/>
      <c r="EG47" s="183" t="str">
        <f>Repasse</f>
        <v/>
      </c>
      <c r="EH47" s="182" t="str">
        <f>Contrapartida</f>
        <v/>
      </c>
      <c r="EI47" s="181"/>
      <c r="EJ47" s="183" t="str">
        <f>Repasse</f>
        <v/>
      </c>
      <c r="EK47" s="182" t="str">
        <f>Contrapartida</f>
        <v/>
      </c>
      <c r="EL47" s="181"/>
      <c r="EM47" s="183" t="str">
        <f>Repasse</f>
        <v/>
      </c>
      <c r="EN47" s="182" t="str">
        <f>Contrapartida</f>
        <v/>
      </c>
      <c r="EO47" s="181"/>
      <c r="EP47" s="183" t="str">
        <f>Repasse</f>
        <v/>
      </c>
      <c r="EQ47" s="182" t="str">
        <f>Contrapartida</f>
        <v/>
      </c>
      <c r="ER47" s="181"/>
      <c r="ES47" s="183" t="str">
        <f>Repasse</f>
        <v/>
      </c>
      <c r="ET47" s="182" t="str">
        <f>Contrapartida</f>
        <v/>
      </c>
      <c r="EU47" s="181"/>
      <c r="EV47" s="183" t="str">
        <f>Repasse</f>
        <v/>
      </c>
      <c r="EW47" s="182" t="str">
        <f>Contrapartida</f>
        <v/>
      </c>
      <c r="EX47" s="181"/>
      <c r="EY47" s="183" t="str">
        <f>Repasse</f>
        <v/>
      </c>
      <c r="EZ47" s="182" t="str">
        <f>Contrapartida</f>
        <v/>
      </c>
      <c r="FA47" s="181"/>
      <c r="FB47" s="183" t="str">
        <f>Repasse</f>
        <v/>
      </c>
      <c r="FC47" s="182" t="str">
        <f>Contrapartida</f>
        <v/>
      </c>
      <c r="FD47" s="181"/>
      <c r="FE47" s="183" t="str">
        <f>Repasse</f>
        <v/>
      </c>
      <c r="FF47" s="182" t="str">
        <f>Contrapartida</f>
        <v/>
      </c>
      <c r="FG47" s="181"/>
      <c r="FH47" s="183" t="str">
        <f>Repasse</f>
        <v/>
      </c>
      <c r="FI47" s="182" t="str">
        <f>Contrapartida</f>
        <v/>
      </c>
      <c r="FJ47" s="181"/>
      <c r="FK47" s="183" t="str">
        <f>Repasse</f>
        <v/>
      </c>
      <c r="FL47" s="182" t="str">
        <f>Contrapartida</f>
        <v/>
      </c>
      <c r="FM47" s="181"/>
      <c r="FN47" s="183" t="str">
        <f>Repasse</f>
        <v/>
      </c>
      <c r="FO47" s="182" t="str">
        <f>Contrapartida</f>
        <v/>
      </c>
      <c r="FP47" s="181"/>
      <c r="FQ47" s="183" t="str">
        <f>Repasse</f>
        <v/>
      </c>
      <c r="FR47" s="182" t="str">
        <f>Contrapartida</f>
        <v/>
      </c>
      <c r="FS47" s="181"/>
      <c r="FT47" s="183" t="str">
        <f>Repasse</f>
        <v/>
      </c>
      <c r="FU47" s="182" t="str">
        <f>Contrapartida</f>
        <v/>
      </c>
      <c r="FV47" s="181"/>
      <c r="FW47" s="183" t="str">
        <f>Repasse</f>
        <v/>
      </c>
      <c r="FX47" s="182" t="str">
        <f>Contrapartida</f>
        <v/>
      </c>
      <c r="FY47" s="181"/>
      <c r="FZ47" s="183" t="str">
        <f>Repasse</f>
        <v/>
      </c>
      <c r="GA47" s="182" t="str">
        <f>Contrapartida</f>
        <v/>
      </c>
      <c r="GB47" s="181"/>
      <c r="GC47" s="183" t="str">
        <f>Repasse</f>
        <v/>
      </c>
      <c r="GD47" s="182" t="str">
        <f>Contrapartida</f>
        <v/>
      </c>
      <c r="GE47" s="181"/>
      <c r="GF47" s="183" t="str">
        <f>Repasse</f>
        <v/>
      </c>
      <c r="GG47" s="182" t="str">
        <f>Contrapartida</f>
        <v/>
      </c>
      <c r="GH47" s="181"/>
      <c r="GI47" s="183" t="str">
        <f>Repasse</f>
        <v/>
      </c>
      <c r="GJ47" s="182" t="str">
        <f>Contrapartida</f>
        <v/>
      </c>
      <c r="GK47" s="181"/>
      <c r="GL47" s="183" t="str">
        <f>Repasse</f>
        <v/>
      </c>
      <c r="GM47" s="182" t="str">
        <f>Contrapartida</f>
        <v/>
      </c>
      <c r="GN47" s="181"/>
      <c r="GO47" s="183" t="str">
        <f>Repasse</f>
        <v/>
      </c>
      <c r="GP47" s="182" t="str">
        <f>Contrapartida</f>
        <v/>
      </c>
      <c r="GQ47" s="181"/>
      <c r="GR47" s="183" t="str">
        <f>Repasse</f>
        <v/>
      </c>
      <c r="GS47" s="182" t="str">
        <f>Contrapartida</f>
        <v/>
      </c>
      <c r="GT47" s="181"/>
      <c r="GU47" s="183" t="str">
        <f>Repasse</f>
        <v/>
      </c>
      <c r="GV47" s="182" t="str">
        <f>Contrapartida</f>
        <v/>
      </c>
      <c r="GW47" s="181"/>
      <c r="GX47" s="183" t="str">
        <f>Repasse</f>
        <v/>
      </c>
      <c r="GY47" s="182" t="str">
        <f>Contrapartida</f>
        <v/>
      </c>
      <c r="GZ47" s="181"/>
      <c r="HA47" s="183" t="str">
        <f>Repasse</f>
        <v/>
      </c>
      <c r="HB47" s="182" t="str">
        <f>Contrapartida</f>
        <v/>
      </c>
      <c r="HC47" s="181"/>
      <c r="HD47" s="183" t="str">
        <f>Repasse</f>
        <v/>
      </c>
      <c r="HE47" s="182" t="str">
        <f>Contrapartida</f>
        <v/>
      </c>
      <c r="HF47" s="181"/>
      <c r="HG47" s="183" t="str">
        <f>Repasse</f>
        <v/>
      </c>
      <c r="HH47" s="182" t="str">
        <f>Contrapartida</f>
        <v/>
      </c>
      <c r="HI47" s="181"/>
      <c r="HJ47" s="183" t="str">
        <f>Repasse</f>
        <v/>
      </c>
      <c r="HK47" s="182" t="str">
        <f>Contrapartida</f>
        <v/>
      </c>
      <c r="HL47" s="181"/>
      <c r="HM47" s="183" t="str">
        <f>Repasse</f>
        <v/>
      </c>
      <c r="HN47" s="182" t="str">
        <f>Contrapartida</f>
        <v/>
      </c>
      <c r="HO47" s="181"/>
      <c r="HP47" s="183" t="str">
        <f>Repasse</f>
        <v/>
      </c>
      <c r="HQ47" s="182" t="str">
        <f>Contrapartida</f>
        <v/>
      </c>
      <c r="HR47" s="181"/>
      <c r="HS47" s="183" t="str">
        <f>Repasse</f>
        <v/>
      </c>
      <c r="HT47" s="182" t="str">
        <f>Contrapartida</f>
        <v/>
      </c>
      <c r="HU47" s="181"/>
      <c r="HV47" s="183" t="str">
        <f>Repasse</f>
        <v/>
      </c>
      <c r="HW47" s="182" t="str">
        <f>Contrapartida</f>
        <v/>
      </c>
      <c r="HX47" s="181"/>
      <c r="HY47" s="183" t="str">
        <f>Repasse</f>
        <v/>
      </c>
      <c r="HZ47" s="182" t="str">
        <f>Contrapartida</f>
        <v/>
      </c>
      <c r="IA47" s="181"/>
      <c r="IB47" s="183" t="str">
        <f>Repasse</f>
        <v/>
      </c>
      <c r="IC47" s="182" t="str">
        <f>Contrapartida</f>
        <v/>
      </c>
      <c r="ID47" s="181"/>
      <c r="IE47" s="183" t="str">
        <f>Repasse</f>
        <v/>
      </c>
      <c r="IF47" s="182" t="str">
        <f>Contrapartida</f>
        <v/>
      </c>
      <c r="IG47" s="181"/>
      <c r="IH47" s="183" t="str">
        <f>Repasse</f>
        <v/>
      </c>
      <c r="II47" s="182" t="str">
        <f>Contrapartida</f>
        <v/>
      </c>
      <c r="IJ47" s="181"/>
      <c r="IK47" s="183" t="str">
        <f>Repasse</f>
        <v/>
      </c>
      <c r="IL47" s="182" t="str">
        <f>Contrapartida</f>
        <v/>
      </c>
      <c r="IM47" s="181"/>
      <c r="IN47" s="183" t="str">
        <f>Repasse</f>
        <v/>
      </c>
      <c r="IO47" s="182" t="str">
        <f>Contrapartida</f>
        <v/>
      </c>
      <c r="IP47" s="181"/>
      <c r="IQ47" s="183" t="str">
        <f>Repasse</f>
        <v/>
      </c>
      <c r="IR47" s="182" t="str">
        <f>Contrapartida</f>
        <v/>
      </c>
      <c r="IS47" s="181"/>
      <c r="IT47" s="183" t="str">
        <f>Repasse</f>
        <v/>
      </c>
      <c r="IU47" s="182" t="str">
        <f>Contrapartida</f>
        <v/>
      </c>
      <c r="IV47" s="181"/>
    </row>
    <row r="48" spans="1:256" s="180" customFormat="1" ht="9.9499999999999993" hidden="1" customHeight="1" x14ac:dyDescent="0.2">
      <c r="A48" s="179">
        <f>QCI!$B48</f>
        <v>0</v>
      </c>
      <c r="B48" s="178">
        <f>QCI!$M48</f>
        <v>0</v>
      </c>
      <c r="C48" s="177" t="str">
        <f t="shared" si="0"/>
        <v/>
      </c>
      <c r="D48" s="176">
        <f t="shared" si="1"/>
        <v>0</v>
      </c>
      <c r="E48" s="184" t="str">
        <f>Repasse</f>
        <v/>
      </c>
      <c r="F48" s="182" t="str">
        <f>Contrapartida</f>
        <v/>
      </c>
      <c r="G48" s="175"/>
      <c r="H48" s="184" t="str">
        <f>Repasse</f>
        <v/>
      </c>
      <c r="I48" s="182" t="str">
        <f>Contrapartida</f>
        <v/>
      </c>
      <c r="J48" s="181"/>
      <c r="K48" s="183" t="str">
        <f>Repasse</f>
        <v/>
      </c>
      <c r="L48" s="182" t="str">
        <f>Contrapartida</f>
        <v/>
      </c>
      <c r="M48" s="181"/>
      <c r="N48" s="183" t="str">
        <f>Repasse</f>
        <v/>
      </c>
      <c r="O48" s="182" t="str">
        <f>Contrapartida</f>
        <v/>
      </c>
      <c r="P48" s="181"/>
      <c r="Q48" s="183" t="str">
        <f>Repasse</f>
        <v/>
      </c>
      <c r="R48" s="182" t="str">
        <f>Contrapartida</f>
        <v/>
      </c>
      <c r="S48" s="181"/>
      <c r="T48" s="183" t="str">
        <f>Repasse</f>
        <v/>
      </c>
      <c r="U48" s="182" t="str">
        <f>Contrapartida</f>
        <v/>
      </c>
      <c r="V48" s="181"/>
      <c r="W48" s="183" t="str">
        <f>Repasse</f>
        <v/>
      </c>
      <c r="X48" s="182" t="str">
        <f>Contrapartida</f>
        <v/>
      </c>
      <c r="Y48" s="181"/>
      <c r="Z48" s="183" t="str">
        <f>Repasse</f>
        <v/>
      </c>
      <c r="AA48" s="182" t="str">
        <f>Contrapartida</f>
        <v/>
      </c>
      <c r="AB48" s="181"/>
      <c r="AC48" s="183" t="str">
        <f>Repasse</f>
        <v/>
      </c>
      <c r="AD48" s="182" t="str">
        <f>Contrapartida</f>
        <v/>
      </c>
      <c r="AE48" s="181"/>
      <c r="AF48" s="183" t="str">
        <f>Repasse</f>
        <v/>
      </c>
      <c r="AG48" s="182" t="str">
        <f>Contrapartida</f>
        <v/>
      </c>
      <c r="AH48" s="181"/>
      <c r="AI48" s="183" t="str">
        <f>Repasse</f>
        <v/>
      </c>
      <c r="AJ48" s="182" t="str">
        <f>Contrapartida</f>
        <v/>
      </c>
      <c r="AK48" s="181"/>
      <c r="AL48" s="183" t="str">
        <f>Repasse</f>
        <v/>
      </c>
      <c r="AM48" s="182" t="str">
        <f>Contrapartida</f>
        <v/>
      </c>
      <c r="AN48" s="181"/>
      <c r="AO48" s="183" t="str">
        <f>Repasse</f>
        <v/>
      </c>
      <c r="AP48" s="182" t="str">
        <f>Contrapartida</f>
        <v/>
      </c>
      <c r="AQ48" s="181"/>
      <c r="AR48" s="183" t="str">
        <f>Repasse</f>
        <v/>
      </c>
      <c r="AS48" s="182" t="str">
        <f>Contrapartida</f>
        <v/>
      </c>
      <c r="AT48" s="181"/>
      <c r="AU48" s="183" t="str">
        <f>Repasse</f>
        <v/>
      </c>
      <c r="AV48" s="182" t="str">
        <f>Contrapartida</f>
        <v/>
      </c>
      <c r="AW48" s="181"/>
      <c r="AX48" s="183" t="str">
        <f>Repasse</f>
        <v/>
      </c>
      <c r="AY48" s="182" t="str">
        <f>Contrapartida</f>
        <v/>
      </c>
      <c r="AZ48" s="181"/>
      <c r="BA48" s="183" t="str">
        <f>Repasse</f>
        <v/>
      </c>
      <c r="BB48" s="182" t="str">
        <f>Contrapartida</f>
        <v/>
      </c>
      <c r="BC48" s="181"/>
      <c r="BD48" s="183" t="str">
        <f>Repasse</f>
        <v/>
      </c>
      <c r="BE48" s="182" t="str">
        <f>Contrapartida</f>
        <v/>
      </c>
      <c r="BF48" s="181"/>
      <c r="BG48" s="183" t="str">
        <f>Repasse</f>
        <v/>
      </c>
      <c r="BH48" s="182" t="str">
        <f>Contrapartida</f>
        <v/>
      </c>
      <c r="BI48" s="181"/>
      <c r="BJ48" s="183" t="str">
        <f>Repasse</f>
        <v/>
      </c>
      <c r="BK48" s="182" t="str">
        <f>Contrapartida</f>
        <v/>
      </c>
      <c r="BL48" s="181"/>
      <c r="BM48" s="183" t="str">
        <f>Repasse</f>
        <v/>
      </c>
      <c r="BN48" s="182" t="str">
        <f>Contrapartida</f>
        <v/>
      </c>
      <c r="BO48" s="181"/>
      <c r="BP48" s="183" t="str">
        <f>Repasse</f>
        <v/>
      </c>
      <c r="BQ48" s="182" t="str">
        <f>Contrapartida</f>
        <v/>
      </c>
      <c r="BR48" s="181"/>
      <c r="BS48" s="183" t="str">
        <f>Repasse</f>
        <v/>
      </c>
      <c r="BT48" s="182" t="str">
        <f>Contrapartida</f>
        <v/>
      </c>
      <c r="BU48" s="181"/>
      <c r="BV48" s="183" t="str">
        <f>Repasse</f>
        <v/>
      </c>
      <c r="BW48" s="182" t="str">
        <f>Contrapartida</f>
        <v/>
      </c>
      <c r="BX48" s="181"/>
      <c r="BY48" s="183" t="str">
        <f>Repasse</f>
        <v/>
      </c>
      <c r="BZ48" s="182" t="str">
        <f>Contrapartida</f>
        <v/>
      </c>
      <c r="CA48" s="181"/>
      <c r="CB48" s="183" t="str">
        <f>Repasse</f>
        <v/>
      </c>
      <c r="CC48" s="182" t="str">
        <f>Contrapartida</f>
        <v/>
      </c>
      <c r="CD48" s="181"/>
      <c r="CE48" s="183" t="str">
        <f>Repasse</f>
        <v/>
      </c>
      <c r="CF48" s="182" t="str">
        <f>Contrapartida</f>
        <v/>
      </c>
      <c r="CG48" s="181"/>
      <c r="CH48" s="183" t="str">
        <f>Repasse</f>
        <v/>
      </c>
      <c r="CI48" s="182" t="str">
        <f>Contrapartida</f>
        <v/>
      </c>
      <c r="CJ48" s="181"/>
      <c r="CK48" s="183" t="str">
        <f>Repasse</f>
        <v/>
      </c>
      <c r="CL48" s="182" t="str">
        <f>Contrapartida</f>
        <v/>
      </c>
      <c r="CM48" s="181"/>
      <c r="CN48" s="183" t="str">
        <f>Repasse</f>
        <v/>
      </c>
      <c r="CO48" s="182" t="str">
        <f>Contrapartida</f>
        <v/>
      </c>
      <c r="CP48" s="181"/>
      <c r="CQ48" s="183" t="str">
        <f>Repasse</f>
        <v/>
      </c>
      <c r="CR48" s="182" t="str">
        <f>Contrapartida</f>
        <v/>
      </c>
      <c r="CS48" s="181"/>
      <c r="CT48" s="183" t="str">
        <f>Repasse</f>
        <v/>
      </c>
      <c r="CU48" s="182" t="str">
        <f>Contrapartida</f>
        <v/>
      </c>
      <c r="CV48" s="181"/>
      <c r="CW48" s="183" t="str">
        <f>Repasse</f>
        <v/>
      </c>
      <c r="CX48" s="182" t="str">
        <f>Contrapartida</f>
        <v/>
      </c>
      <c r="CY48" s="181"/>
      <c r="CZ48" s="183" t="str">
        <f>Repasse</f>
        <v/>
      </c>
      <c r="DA48" s="182" t="str">
        <f>Contrapartida</f>
        <v/>
      </c>
      <c r="DB48" s="181"/>
      <c r="DC48" s="183" t="str">
        <f>Repasse</f>
        <v/>
      </c>
      <c r="DD48" s="182" t="str">
        <f>Contrapartida</f>
        <v/>
      </c>
      <c r="DE48" s="181"/>
      <c r="DF48" s="183" t="str">
        <f>Repasse</f>
        <v/>
      </c>
      <c r="DG48" s="182" t="str">
        <f>Contrapartida</f>
        <v/>
      </c>
      <c r="DH48" s="181"/>
      <c r="DI48" s="183" t="str">
        <f>Repasse</f>
        <v/>
      </c>
      <c r="DJ48" s="182" t="str">
        <f>Contrapartida</f>
        <v/>
      </c>
      <c r="DK48" s="181"/>
      <c r="DL48" s="183" t="str">
        <f>Repasse</f>
        <v/>
      </c>
      <c r="DM48" s="182" t="str">
        <f>Contrapartida</f>
        <v/>
      </c>
      <c r="DN48" s="181"/>
      <c r="DO48" s="183" t="str">
        <f>Repasse</f>
        <v/>
      </c>
      <c r="DP48" s="182" t="str">
        <f>Contrapartida</f>
        <v/>
      </c>
      <c r="DQ48" s="181"/>
      <c r="DR48" s="183" t="str">
        <f>Repasse</f>
        <v/>
      </c>
      <c r="DS48" s="182" t="str">
        <f>Contrapartida</f>
        <v/>
      </c>
      <c r="DT48" s="181"/>
      <c r="DU48" s="183" t="str">
        <f>Repasse</f>
        <v/>
      </c>
      <c r="DV48" s="182" t="str">
        <f>Contrapartida</f>
        <v/>
      </c>
      <c r="DW48" s="181"/>
      <c r="DX48" s="183" t="str">
        <f>Repasse</f>
        <v/>
      </c>
      <c r="DY48" s="182" t="str">
        <f>Contrapartida</f>
        <v/>
      </c>
      <c r="DZ48" s="181"/>
      <c r="EA48" s="183" t="str">
        <f>Repasse</f>
        <v/>
      </c>
      <c r="EB48" s="182" t="str">
        <f>Contrapartida</f>
        <v/>
      </c>
      <c r="EC48" s="181"/>
      <c r="ED48" s="183" t="str">
        <f>Repasse</f>
        <v/>
      </c>
      <c r="EE48" s="182" t="str">
        <f>Contrapartida</f>
        <v/>
      </c>
      <c r="EF48" s="181"/>
      <c r="EG48" s="183" t="str">
        <f>Repasse</f>
        <v/>
      </c>
      <c r="EH48" s="182" t="str">
        <f>Contrapartida</f>
        <v/>
      </c>
      <c r="EI48" s="181"/>
      <c r="EJ48" s="183" t="str">
        <f>Repasse</f>
        <v/>
      </c>
      <c r="EK48" s="182" t="str">
        <f>Contrapartida</f>
        <v/>
      </c>
      <c r="EL48" s="181"/>
      <c r="EM48" s="183" t="str">
        <f>Repasse</f>
        <v/>
      </c>
      <c r="EN48" s="182" t="str">
        <f>Contrapartida</f>
        <v/>
      </c>
      <c r="EO48" s="181"/>
      <c r="EP48" s="183" t="str">
        <f>Repasse</f>
        <v/>
      </c>
      <c r="EQ48" s="182" t="str">
        <f>Contrapartida</f>
        <v/>
      </c>
      <c r="ER48" s="181"/>
      <c r="ES48" s="183" t="str">
        <f>Repasse</f>
        <v/>
      </c>
      <c r="ET48" s="182" t="str">
        <f>Contrapartida</f>
        <v/>
      </c>
      <c r="EU48" s="181"/>
      <c r="EV48" s="183" t="str">
        <f>Repasse</f>
        <v/>
      </c>
      <c r="EW48" s="182" t="str">
        <f>Contrapartida</f>
        <v/>
      </c>
      <c r="EX48" s="181"/>
      <c r="EY48" s="183" t="str">
        <f>Repasse</f>
        <v/>
      </c>
      <c r="EZ48" s="182" t="str">
        <f>Contrapartida</f>
        <v/>
      </c>
      <c r="FA48" s="181"/>
      <c r="FB48" s="183" t="str">
        <f>Repasse</f>
        <v/>
      </c>
      <c r="FC48" s="182" t="str">
        <f>Contrapartida</f>
        <v/>
      </c>
      <c r="FD48" s="181"/>
      <c r="FE48" s="183" t="str">
        <f>Repasse</f>
        <v/>
      </c>
      <c r="FF48" s="182" t="str">
        <f>Contrapartida</f>
        <v/>
      </c>
      <c r="FG48" s="181"/>
      <c r="FH48" s="183" t="str">
        <f>Repasse</f>
        <v/>
      </c>
      <c r="FI48" s="182" t="str">
        <f>Contrapartida</f>
        <v/>
      </c>
      <c r="FJ48" s="181"/>
      <c r="FK48" s="183" t="str">
        <f>Repasse</f>
        <v/>
      </c>
      <c r="FL48" s="182" t="str">
        <f>Contrapartida</f>
        <v/>
      </c>
      <c r="FM48" s="181"/>
      <c r="FN48" s="183" t="str">
        <f>Repasse</f>
        <v/>
      </c>
      <c r="FO48" s="182" t="str">
        <f>Contrapartida</f>
        <v/>
      </c>
      <c r="FP48" s="181"/>
      <c r="FQ48" s="183" t="str">
        <f>Repasse</f>
        <v/>
      </c>
      <c r="FR48" s="182" t="str">
        <f>Contrapartida</f>
        <v/>
      </c>
      <c r="FS48" s="181"/>
      <c r="FT48" s="183" t="str">
        <f>Repasse</f>
        <v/>
      </c>
      <c r="FU48" s="182" t="str">
        <f>Contrapartida</f>
        <v/>
      </c>
      <c r="FV48" s="181"/>
      <c r="FW48" s="183" t="str">
        <f>Repasse</f>
        <v/>
      </c>
      <c r="FX48" s="182" t="str">
        <f>Contrapartida</f>
        <v/>
      </c>
      <c r="FY48" s="181"/>
      <c r="FZ48" s="183" t="str">
        <f>Repasse</f>
        <v/>
      </c>
      <c r="GA48" s="182" t="str">
        <f>Contrapartida</f>
        <v/>
      </c>
      <c r="GB48" s="181"/>
      <c r="GC48" s="183" t="str">
        <f>Repasse</f>
        <v/>
      </c>
      <c r="GD48" s="182" t="str">
        <f>Contrapartida</f>
        <v/>
      </c>
      <c r="GE48" s="181"/>
      <c r="GF48" s="183" t="str">
        <f>Repasse</f>
        <v/>
      </c>
      <c r="GG48" s="182" t="str">
        <f>Contrapartida</f>
        <v/>
      </c>
      <c r="GH48" s="181"/>
      <c r="GI48" s="183" t="str">
        <f>Repasse</f>
        <v/>
      </c>
      <c r="GJ48" s="182" t="str">
        <f>Contrapartida</f>
        <v/>
      </c>
      <c r="GK48" s="181"/>
      <c r="GL48" s="183" t="str">
        <f>Repasse</f>
        <v/>
      </c>
      <c r="GM48" s="182" t="str">
        <f>Contrapartida</f>
        <v/>
      </c>
      <c r="GN48" s="181"/>
      <c r="GO48" s="183" t="str">
        <f>Repasse</f>
        <v/>
      </c>
      <c r="GP48" s="182" t="str">
        <f>Contrapartida</f>
        <v/>
      </c>
      <c r="GQ48" s="181"/>
      <c r="GR48" s="183" t="str">
        <f>Repasse</f>
        <v/>
      </c>
      <c r="GS48" s="182" t="str">
        <f>Contrapartida</f>
        <v/>
      </c>
      <c r="GT48" s="181"/>
      <c r="GU48" s="183" t="str">
        <f>Repasse</f>
        <v/>
      </c>
      <c r="GV48" s="182" t="str">
        <f>Contrapartida</f>
        <v/>
      </c>
      <c r="GW48" s="181"/>
      <c r="GX48" s="183" t="str">
        <f>Repasse</f>
        <v/>
      </c>
      <c r="GY48" s="182" t="str">
        <f>Contrapartida</f>
        <v/>
      </c>
      <c r="GZ48" s="181"/>
      <c r="HA48" s="183" t="str">
        <f>Repasse</f>
        <v/>
      </c>
      <c r="HB48" s="182" t="str">
        <f>Contrapartida</f>
        <v/>
      </c>
      <c r="HC48" s="181"/>
      <c r="HD48" s="183" t="str">
        <f>Repasse</f>
        <v/>
      </c>
      <c r="HE48" s="182" t="str">
        <f>Contrapartida</f>
        <v/>
      </c>
      <c r="HF48" s="181"/>
      <c r="HG48" s="183" t="str">
        <f>Repasse</f>
        <v/>
      </c>
      <c r="HH48" s="182" t="str">
        <f>Contrapartida</f>
        <v/>
      </c>
      <c r="HI48" s="181"/>
      <c r="HJ48" s="183" t="str">
        <f>Repasse</f>
        <v/>
      </c>
      <c r="HK48" s="182" t="str">
        <f>Contrapartida</f>
        <v/>
      </c>
      <c r="HL48" s="181"/>
      <c r="HM48" s="183" t="str">
        <f>Repasse</f>
        <v/>
      </c>
      <c r="HN48" s="182" t="str">
        <f>Contrapartida</f>
        <v/>
      </c>
      <c r="HO48" s="181"/>
      <c r="HP48" s="183" t="str">
        <f>Repasse</f>
        <v/>
      </c>
      <c r="HQ48" s="182" t="str">
        <f>Contrapartida</f>
        <v/>
      </c>
      <c r="HR48" s="181"/>
      <c r="HS48" s="183" t="str">
        <f>Repasse</f>
        <v/>
      </c>
      <c r="HT48" s="182" t="str">
        <f>Contrapartida</f>
        <v/>
      </c>
      <c r="HU48" s="181"/>
      <c r="HV48" s="183" t="str">
        <f>Repasse</f>
        <v/>
      </c>
      <c r="HW48" s="182" t="str">
        <f>Contrapartida</f>
        <v/>
      </c>
      <c r="HX48" s="181"/>
      <c r="HY48" s="183" t="str">
        <f>Repasse</f>
        <v/>
      </c>
      <c r="HZ48" s="182" t="str">
        <f>Contrapartida</f>
        <v/>
      </c>
      <c r="IA48" s="181"/>
      <c r="IB48" s="183" t="str">
        <f>Repasse</f>
        <v/>
      </c>
      <c r="IC48" s="182" t="str">
        <f>Contrapartida</f>
        <v/>
      </c>
      <c r="ID48" s="181"/>
      <c r="IE48" s="183" t="str">
        <f>Repasse</f>
        <v/>
      </c>
      <c r="IF48" s="182" t="str">
        <f>Contrapartida</f>
        <v/>
      </c>
      <c r="IG48" s="181"/>
      <c r="IH48" s="183" t="str">
        <f>Repasse</f>
        <v/>
      </c>
      <c r="II48" s="182" t="str">
        <f>Contrapartida</f>
        <v/>
      </c>
      <c r="IJ48" s="181"/>
      <c r="IK48" s="183" t="str">
        <f>Repasse</f>
        <v/>
      </c>
      <c r="IL48" s="182" t="str">
        <f>Contrapartida</f>
        <v/>
      </c>
      <c r="IM48" s="181"/>
      <c r="IN48" s="183" t="str">
        <f>Repasse</f>
        <v/>
      </c>
      <c r="IO48" s="182" t="str">
        <f>Contrapartida</f>
        <v/>
      </c>
      <c r="IP48" s="181"/>
      <c r="IQ48" s="183" t="str">
        <f>Repasse</f>
        <v/>
      </c>
      <c r="IR48" s="182" t="str">
        <f>Contrapartida</f>
        <v/>
      </c>
      <c r="IS48" s="181"/>
      <c r="IT48" s="183" t="str">
        <f>Repasse</f>
        <v/>
      </c>
      <c r="IU48" s="182" t="str">
        <f>Contrapartida</f>
        <v/>
      </c>
      <c r="IV48" s="181"/>
    </row>
    <row r="49" spans="1:256" s="180" customFormat="1" ht="9.9499999999999993" hidden="1" customHeight="1" x14ac:dyDescent="0.2">
      <c r="A49" s="179">
        <f>QCI!$B49</f>
        <v>0</v>
      </c>
      <c r="B49" s="178">
        <f>QCI!$M49</f>
        <v>0</v>
      </c>
      <c r="C49" s="177" t="str">
        <f t="shared" si="0"/>
        <v/>
      </c>
      <c r="D49" s="176">
        <f t="shared" si="1"/>
        <v>0</v>
      </c>
      <c r="E49" s="184" t="str">
        <f>Repasse</f>
        <v/>
      </c>
      <c r="F49" s="182" t="str">
        <f>Contrapartida</f>
        <v/>
      </c>
      <c r="G49" s="175"/>
      <c r="H49" s="184" t="str">
        <f>Repasse</f>
        <v/>
      </c>
      <c r="I49" s="182" t="str">
        <f>Contrapartida</f>
        <v/>
      </c>
      <c r="J49" s="181"/>
      <c r="K49" s="183" t="str">
        <f>Repasse</f>
        <v/>
      </c>
      <c r="L49" s="182" t="str">
        <f>Contrapartida</f>
        <v/>
      </c>
      <c r="M49" s="181"/>
      <c r="N49" s="183" t="str">
        <f>Repasse</f>
        <v/>
      </c>
      <c r="O49" s="182" t="str">
        <f>Contrapartida</f>
        <v/>
      </c>
      <c r="P49" s="181"/>
      <c r="Q49" s="183" t="str">
        <f>Repasse</f>
        <v/>
      </c>
      <c r="R49" s="182" t="str">
        <f>Contrapartida</f>
        <v/>
      </c>
      <c r="S49" s="181"/>
      <c r="T49" s="183" t="str">
        <f>Repasse</f>
        <v/>
      </c>
      <c r="U49" s="182" t="str">
        <f>Contrapartida</f>
        <v/>
      </c>
      <c r="V49" s="181"/>
      <c r="W49" s="183" t="str">
        <f>Repasse</f>
        <v/>
      </c>
      <c r="X49" s="182" t="str">
        <f>Contrapartida</f>
        <v/>
      </c>
      <c r="Y49" s="181"/>
      <c r="Z49" s="183" t="str">
        <f>Repasse</f>
        <v/>
      </c>
      <c r="AA49" s="182" t="str">
        <f>Contrapartida</f>
        <v/>
      </c>
      <c r="AB49" s="181"/>
      <c r="AC49" s="183" t="str">
        <f>Repasse</f>
        <v/>
      </c>
      <c r="AD49" s="182" t="str">
        <f>Contrapartida</f>
        <v/>
      </c>
      <c r="AE49" s="181"/>
      <c r="AF49" s="183" t="str">
        <f>Repasse</f>
        <v/>
      </c>
      <c r="AG49" s="182" t="str">
        <f>Contrapartida</f>
        <v/>
      </c>
      <c r="AH49" s="181"/>
      <c r="AI49" s="183" t="str">
        <f>Repasse</f>
        <v/>
      </c>
      <c r="AJ49" s="182" t="str">
        <f>Contrapartida</f>
        <v/>
      </c>
      <c r="AK49" s="181"/>
      <c r="AL49" s="183" t="str">
        <f>Repasse</f>
        <v/>
      </c>
      <c r="AM49" s="182" t="str">
        <f>Contrapartida</f>
        <v/>
      </c>
      <c r="AN49" s="181"/>
      <c r="AO49" s="183" t="str">
        <f>Repasse</f>
        <v/>
      </c>
      <c r="AP49" s="182" t="str">
        <f>Contrapartida</f>
        <v/>
      </c>
      <c r="AQ49" s="181"/>
      <c r="AR49" s="183" t="str">
        <f>Repasse</f>
        <v/>
      </c>
      <c r="AS49" s="182" t="str">
        <f>Contrapartida</f>
        <v/>
      </c>
      <c r="AT49" s="181"/>
      <c r="AU49" s="183" t="str">
        <f>Repasse</f>
        <v/>
      </c>
      <c r="AV49" s="182" t="str">
        <f>Contrapartida</f>
        <v/>
      </c>
      <c r="AW49" s="181"/>
      <c r="AX49" s="183" t="str">
        <f>Repasse</f>
        <v/>
      </c>
      <c r="AY49" s="182" t="str">
        <f>Contrapartida</f>
        <v/>
      </c>
      <c r="AZ49" s="181"/>
      <c r="BA49" s="183" t="str">
        <f>Repasse</f>
        <v/>
      </c>
      <c r="BB49" s="182" t="str">
        <f>Contrapartida</f>
        <v/>
      </c>
      <c r="BC49" s="181"/>
      <c r="BD49" s="183" t="str">
        <f>Repasse</f>
        <v/>
      </c>
      <c r="BE49" s="182" t="str">
        <f>Contrapartida</f>
        <v/>
      </c>
      <c r="BF49" s="181"/>
      <c r="BG49" s="183" t="str">
        <f>Repasse</f>
        <v/>
      </c>
      <c r="BH49" s="182" t="str">
        <f>Contrapartida</f>
        <v/>
      </c>
      <c r="BI49" s="181"/>
      <c r="BJ49" s="183" t="str">
        <f>Repasse</f>
        <v/>
      </c>
      <c r="BK49" s="182" t="str">
        <f>Contrapartida</f>
        <v/>
      </c>
      <c r="BL49" s="181"/>
      <c r="BM49" s="183" t="str">
        <f>Repasse</f>
        <v/>
      </c>
      <c r="BN49" s="182" t="str">
        <f>Contrapartida</f>
        <v/>
      </c>
      <c r="BO49" s="181"/>
      <c r="BP49" s="183" t="str">
        <f>Repasse</f>
        <v/>
      </c>
      <c r="BQ49" s="182" t="str">
        <f>Contrapartida</f>
        <v/>
      </c>
      <c r="BR49" s="181"/>
      <c r="BS49" s="183" t="str">
        <f>Repasse</f>
        <v/>
      </c>
      <c r="BT49" s="182" t="str">
        <f>Contrapartida</f>
        <v/>
      </c>
      <c r="BU49" s="181"/>
      <c r="BV49" s="183" t="str">
        <f>Repasse</f>
        <v/>
      </c>
      <c r="BW49" s="182" t="str">
        <f>Contrapartida</f>
        <v/>
      </c>
      <c r="BX49" s="181"/>
      <c r="BY49" s="183" t="str">
        <f>Repasse</f>
        <v/>
      </c>
      <c r="BZ49" s="182" t="str">
        <f>Contrapartida</f>
        <v/>
      </c>
      <c r="CA49" s="181"/>
      <c r="CB49" s="183" t="str">
        <f>Repasse</f>
        <v/>
      </c>
      <c r="CC49" s="182" t="str">
        <f>Contrapartida</f>
        <v/>
      </c>
      <c r="CD49" s="181"/>
      <c r="CE49" s="183" t="str">
        <f>Repasse</f>
        <v/>
      </c>
      <c r="CF49" s="182" t="str">
        <f>Contrapartida</f>
        <v/>
      </c>
      <c r="CG49" s="181"/>
      <c r="CH49" s="183" t="str">
        <f>Repasse</f>
        <v/>
      </c>
      <c r="CI49" s="182" t="str">
        <f>Contrapartida</f>
        <v/>
      </c>
      <c r="CJ49" s="181"/>
      <c r="CK49" s="183" t="str">
        <f>Repasse</f>
        <v/>
      </c>
      <c r="CL49" s="182" t="str">
        <f>Contrapartida</f>
        <v/>
      </c>
      <c r="CM49" s="181"/>
      <c r="CN49" s="183" t="str">
        <f>Repasse</f>
        <v/>
      </c>
      <c r="CO49" s="182" t="str">
        <f>Contrapartida</f>
        <v/>
      </c>
      <c r="CP49" s="181"/>
      <c r="CQ49" s="183" t="str">
        <f>Repasse</f>
        <v/>
      </c>
      <c r="CR49" s="182" t="str">
        <f>Contrapartida</f>
        <v/>
      </c>
      <c r="CS49" s="181"/>
      <c r="CT49" s="183" t="str">
        <f>Repasse</f>
        <v/>
      </c>
      <c r="CU49" s="182" t="str">
        <f>Contrapartida</f>
        <v/>
      </c>
      <c r="CV49" s="181"/>
      <c r="CW49" s="183" t="str">
        <f>Repasse</f>
        <v/>
      </c>
      <c r="CX49" s="182" t="str">
        <f>Contrapartida</f>
        <v/>
      </c>
      <c r="CY49" s="181"/>
      <c r="CZ49" s="183" t="str">
        <f>Repasse</f>
        <v/>
      </c>
      <c r="DA49" s="182" t="str">
        <f>Contrapartida</f>
        <v/>
      </c>
      <c r="DB49" s="181"/>
      <c r="DC49" s="183" t="str">
        <f>Repasse</f>
        <v/>
      </c>
      <c r="DD49" s="182" t="str">
        <f>Contrapartida</f>
        <v/>
      </c>
      <c r="DE49" s="181"/>
      <c r="DF49" s="183" t="str">
        <f>Repasse</f>
        <v/>
      </c>
      <c r="DG49" s="182" t="str">
        <f>Contrapartida</f>
        <v/>
      </c>
      <c r="DH49" s="181"/>
      <c r="DI49" s="183" t="str">
        <f>Repasse</f>
        <v/>
      </c>
      <c r="DJ49" s="182" t="str">
        <f>Contrapartida</f>
        <v/>
      </c>
      <c r="DK49" s="181"/>
      <c r="DL49" s="183" t="str">
        <f>Repasse</f>
        <v/>
      </c>
      <c r="DM49" s="182" t="str">
        <f>Contrapartida</f>
        <v/>
      </c>
      <c r="DN49" s="181"/>
      <c r="DO49" s="183" t="str">
        <f>Repasse</f>
        <v/>
      </c>
      <c r="DP49" s="182" t="str">
        <f>Contrapartida</f>
        <v/>
      </c>
      <c r="DQ49" s="181"/>
      <c r="DR49" s="183" t="str">
        <f>Repasse</f>
        <v/>
      </c>
      <c r="DS49" s="182" t="str">
        <f>Contrapartida</f>
        <v/>
      </c>
      <c r="DT49" s="181"/>
      <c r="DU49" s="183" t="str">
        <f>Repasse</f>
        <v/>
      </c>
      <c r="DV49" s="182" t="str">
        <f>Contrapartida</f>
        <v/>
      </c>
      <c r="DW49" s="181"/>
      <c r="DX49" s="183" t="str">
        <f>Repasse</f>
        <v/>
      </c>
      <c r="DY49" s="182" t="str">
        <f>Contrapartida</f>
        <v/>
      </c>
      <c r="DZ49" s="181"/>
      <c r="EA49" s="183" t="str">
        <f>Repasse</f>
        <v/>
      </c>
      <c r="EB49" s="182" t="str">
        <f>Contrapartida</f>
        <v/>
      </c>
      <c r="EC49" s="181"/>
      <c r="ED49" s="183" t="str">
        <f>Repasse</f>
        <v/>
      </c>
      <c r="EE49" s="182" t="str">
        <f>Contrapartida</f>
        <v/>
      </c>
      <c r="EF49" s="181"/>
      <c r="EG49" s="183" t="str">
        <f>Repasse</f>
        <v/>
      </c>
      <c r="EH49" s="182" t="str">
        <f>Contrapartida</f>
        <v/>
      </c>
      <c r="EI49" s="181"/>
      <c r="EJ49" s="183" t="str">
        <f>Repasse</f>
        <v/>
      </c>
      <c r="EK49" s="182" t="str">
        <f>Contrapartida</f>
        <v/>
      </c>
      <c r="EL49" s="181"/>
      <c r="EM49" s="183" t="str">
        <f>Repasse</f>
        <v/>
      </c>
      <c r="EN49" s="182" t="str">
        <f>Contrapartida</f>
        <v/>
      </c>
      <c r="EO49" s="181"/>
      <c r="EP49" s="183" t="str">
        <f>Repasse</f>
        <v/>
      </c>
      <c r="EQ49" s="182" t="str">
        <f>Contrapartida</f>
        <v/>
      </c>
      <c r="ER49" s="181"/>
      <c r="ES49" s="183" t="str">
        <f>Repasse</f>
        <v/>
      </c>
      <c r="ET49" s="182" t="str">
        <f>Contrapartida</f>
        <v/>
      </c>
      <c r="EU49" s="181"/>
      <c r="EV49" s="183" t="str">
        <f>Repasse</f>
        <v/>
      </c>
      <c r="EW49" s="182" t="str">
        <f>Contrapartida</f>
        <v/>
      </c>
      <c r="EX49" s="181"/>
      <c r="EY49" s="183" t="str">
        <f>Repasse</f>
        <v/>
      </c>
      <c r="EZ49" s="182" t="str">
        <f>Contrapartida</f>
        <v/>
      </c>
      <c r="FA49" s="181"/>
      <c r="FB49" s="183" t="str">
        <f>Repasse</f>
        <v/>
      </c>
      <c r="FC49" s="182" t="str">
        <f>Contrapartida</f>
        <v/>
      </c>
      <c r="FD49" s="181"/>
      <c r="FE49" s="183" t="str">
        <f>Repasse</f>
        <v/>
      </c>
      <c r="FF49" s="182" t="str">
        <f>Contrapartida</f>
        <v/>
      </c>
      <c r="FG49" s="181"/>
      <c r="FH49" s="183" t="str">
        <f>Repasse</f>
        <v/>
      </c>
      <c r="FI49" s="182" t="str">
        <f>Contrapartida</f>
        <v/>
      </c>
      <c r="FJ49" s="181"/>
      <c r="FK49" s="183" t="str">
        <f>Repasse</f>
        <v/>
      </c>
      <c r="FL49" s="182" t="str">
        <f>Contrapartida</f>
        <v/>
      </c>
      <c r="FM49" s="181"/>
      <c r="FN49" s="183" t="str">
        <f>Repasse</f>
        <v/>
      </c>
      <c r="FO49" s="182" t="str">
        <f>Contrapartida</f>
        <v/>
      </c>
      <c r="FP49" s="181"/>
      <c r="FQ49" s="183" t="str">
        <f>Repasse</f>
        <v/>
      </c>
      <c r="FR49" s="182" t="str">
        <f>Contrapartida</f>
        <v/>
      </c>
      <c r="FS49" s="181"/>
      <c r="FT49" s="183" t="str">
        <f>Repasse</f>
        <v/>
      </c>
      <c r="FU49" s="182" t="str">
        <f>Contrapartida</f>
        <v/>
      </c>
      <c r="FV49" s="181"/>
      <c r="FW49" s="183" t="str">
        <f>Repasse</f>
        <v/>
      </c>
      <c r="FX49" s="182" t="str">
        <f>Contrapartida</f>
        <v/>
      </c>
      <c r="FY49" s="181"/>
      <c r="FZ49" s="183" t="str">
        <f>Repasse</f>
        <v/>
      </c>
      <c r="GA49" s="182" t="str">
        <f>Contrapartida</f>
        <v/>
      </c>
      <c r="GB49" s="181"/>
      <c r="GC49" s="183" t="str">
        <f>Repasse</f>
        <v/>
      </c>
      <c r="GD49" s="182" t="str">
        <f>Contrapartida</f>
        <v/>
      </c>
      <c r="GE49" s="181"/>
      <c r="GF49" s="183" t="str">
        <f>Repasse</f>
        <v/>
      </c>
      <c r="GG49" s="182" t="str">
        <f>Contrapartida</f>
        <v/>
      </c>
      <c r="GH49" s="181"/>
      <c r="GI49" s="183" t="str">
        <f>Repasse</f>
        <v/>
      </c>
      <c r="GJ49" s="182" t="str">
        <f>Contrapartida</f>
        <v/>
      </c>
      <c r="GK49" s="181"/>
      <c r="GL49" s="183" t="str">
        <f>Repasse</f>
        <v/>
      </c>
      <c r="GM49" s="182" t="str">
        <f>Contrapartida</f>
        <v/>
      </c>
      <c r="GN49" s="181"/>
      <c r="GO49" s="183" t="str">
        <f>Repasse</f>
        <v/>
      </c>
      <c r="GP49" s="182" t="str">
        <f>Contrapartida</f>
        <v/>
      </c>
      <c r="GQ49" s="181"/>
      <c r="GR49" s="183" t="str">
        <f>Repasse</f>
        <v/>
      </c>
      <c r="GS49" s="182" t="str">
        <f>Contrapartida</f>
        <v/>
      </c>
      <c r="GT49" s="181"/>
      <c r="GU49" s="183" t="str">
        <f>Repasse</f>
        <v/>
      </c>
      <c r="GV49" s="182" t="str">
        <f>Contrapartida</f>
        <v/>
      </c>
      <c r="GW49" s="181"/>
      <c r="GX49" s="183" t="str">
        <f>Repasse</f>
        <v/>
      </c>
      <c r="GY49" s="182" t="str">
        <f>Contrapartida</f>
        <v/>
      </c>
      <c r="GZ49" s="181"/>
      <c r="HA49" s="183" t="str">
        <f>Repasse</f>
        <v/>
      </c>
      <c r="HB49" s="182" t="str">
        <f>Contrapartida</f>
        <v/>
      </c>
      <c r="HC49" s="181"/>
      <c r="HD49" s="183" t="str">
        <f>Repasse</f>
        <v/>
      </c>
      <c r="HE49" s="182" t="str">
        <f>Contrapartida</f>
        <v/>
      </c>
      <c r="HF49" s="181"/>
      <c r="HG49" s="183" t="str">
        <f>Repasse</f>
        <v/>
      </c>
      <c r="HH49" s="182" t="str">
        <f>Contrapartida</f>
        <v/>
      </c>
      <c r="HI49" s="181"/>
      <c r="HJ49" s="183" t="str">
        <f>Repasse</f>
        <v/>
      </c>
      <c r="HK49" s="182" t="str">
        <f>Contrapartida</f>
        <v/>
      </c>
      <c r="HL49" s="181"/>
      <c r="HM49" s="183" t="str">
        <f>Repasse</f>
        <v/>
      </c>
      <c r="HN49" s="182" t="str">
        <f>Contrapartida</f>
        <v/>
      </c>
      <c r="HO49" s="181"/>
      <c r="HP49" s="183" t="str">
        <f>Repasse</f>
        <v/>
      </c>
      <c r="HQ49" s="182" t="str">
        <f>Contrapartida</f>
        <v/>
      </c>
      <c r="HR49" s="181"/>
      <c r="HS49" s="183" t="str">
        <f>Repasse</f>
        <v/>
      </c>
      <c r="HT49" s="182" t="str">
        <f>Contrapartida</f>
        <v/>
      </c>
      <c r="HU49" s="181"/>
      <c r="HV49" s="183" t="str">
        <f>Repasse</f>
        <v/>
      </c>
      <c r="HW49" s="182" t="str">
        <f>Contrapartida</f>
        <v/>
      </c>
      <c r="HX49" s="181"/>
      <c r="HY49" s="183" t="str">
        <f>Repasse</f>
        <v/>
      </c>
      <c r="HZ49" s="182" t="str">
        <f>Contrapartida</f>
        <v/>
      </c>
      <c r="IA49" s="181"/>
      <c r="IB49" s="183" t="str">
        <f>Repasse</f>
        <v/>
      </c>
      <c r="IC49" s="182" t="str">
        <f>Contrapartida</f>
        <v/>
      </c>
      <c r="ID49" s="181"/>
      <c r="IE49" s="183" t="str">
        <f>Repasse</f>
        <v/>
      </c>
      <c r="IF49" s="182" t="str">
        <f>Contrapartida</f>
        <v/>
      </c>
      <c r="IG49" s="181"/>
      <c r="IH49" s="183" t="str">
        <f>Repasse</f>
        <v/>
      </c>
      <c r="II49" s="182" t="str">
        <f>Contrapartida</f>
        <v/>
      </c>
      <c r="IJ49" s="181"/>
      <c r="IK49" s="183" t="str">
        <f>Repasse</f>
        <v/>
      </c>
      <c r="IL49" s="182" t="str">
        <f>Contrapartida</f>
        <v/>
      </c>
      <c r="IM49" s="181"/>
      <c r="IN49" s="183" t="str">
        <f>Repasse</f>
        <v/>
      </c>
      <c r="IO49" s="182" t="str">
        <f>Contrapartida</f>
        <v/>
      </c>
      <c r="IP49" s="181"/>
      <c r="IQ49" s="183" t="str">
        <f>Repasse</f>
        <v/>
      </c>
      <c r="IR49" s="182" t="str">
        <f>Contrapartida</f>
        <v/>
      </c>
      <c r="IS49" s="181"/>
      <c r="IT49" s="183" t="str">
        <f>Repasse</f>
        <v/>
      </c>
      <c r="IU49" s="182" t="str">
        <f>Contrapartida</f>
        <v/>
      </c>
      <c r="IV49" s="181"/>
    </row>
    <row r="50" spans="1:256" s="180" customFormat="1" ht="9.9499999999999993" hidden="1" customHeight="1" x14ac:dyDescent="0.2">
      <c r="A50" s="179">
        <f>QCI!$B50</f>
        <v>0</v>
      </c>
      <c r="B50" s="178">
        <f>QCI!$M50</f>
        <v>0</v>
      </c>
      <c r="C50" s="177" t="str">
        <f t="shared" si="0"/>
        <v/>
      </c>
      <c r="D50" s="176">
        <f t="shared" si="1"/>
        <v>0</v>
      </c>
      <c r="E50" s="184" t="str">
        <f>Repasse</f>
        <v/>
      </c>
      <c r="F50" s="182" t="str">
        <f>Contrapartida</f>
        <v/>
      </c>
      <c r="G50" s="175"/>
      <c r="H50" s="184" t="str">
        <f>Repasse</f>
        <v/>
      </c>
      <c r="I50" s="182" t="str">
        <f>Contrapartida</f>
        <v/>
      </c>
      <c r="J50" s="181"/>
      <c r="K50" s="183" t="str">
        <f>Repasse</f>
        <v/>
      </c>
      <c r="L50" s="182" t="str">
        <f>Contrapartida</f>
        <v/>
      </c>
      <c r="M50" s="181"/>
      <c r="N50" s="183" t="str">
        <f>Repasse</f>
        <v/>
      </c>
      <c r="O50" s="182" t="str">
        <f>Contrapartida</f>
        <v/>
      </c>
      <c r="P50" s="181"/>
      <c r="Q50" s="183" t="str">
        <f>Repasse</f>
        <v/>
      </c>
      <c r="R50" s="182" t="str">
        <f>Contrapartida</f>
        <v/>
      </c>
      <c r="S50" s="181"/>
      <c r="T50" s="183" t="str">
        <f>Repasse</f>
        <v/>
      </c>
      <c r="U50" s="182" t="str">
        <f>Contrapartida</f>
        <v/>
      </c>
      <c r="V50" s="181"/>
      <c r="W50" s="183" t="str">
        <f>Repasse</f>
        <v/>
      </c>
      <c r="X50" s="182" t="str">
        <f>Contrapartida</f>
        <v/>
      </c>
      <c r="Y50" s="181"/>
      <c r="Z50" s="183" t="str">
        <f>Repasse</f>
        <v/>
      </c>
      <c r="AA50" s="182" t="str">
        <f>Contrapartida</f>
        <v/>
      </c>
      <c r="AB50" s="181"/>
      <c r="AC50" s="183" t="str">
        <f>Repasse</f>
        <v/>
      </c>
      <c r="AD50" s="182" t="str">
        <f>Contrapartida</f>
        <v/>
      </c>
      <c r="AE50" s="181"/>
      <c r="AF50" s="183" t="str">
        <f>Repasse</f>
        <v/>
      </c>
      <c r="AG50" s="182" t="str">
        <f>Contrapartida</f>
        <v/>
      </c>
      <c r="AH50" s="181"/>
      <c r="AI50" s="183" t="str">
        <f>Repasse</f>
        <v/>
      </c>
      <c r="AJ50" s="182" t="str">
        <f>Contrapartida</f>
        <v/>
      </c>
      <c r="AK50" s="181"/>
      <c r="AL50" s="183" t="str">
        <f>Repasse</f>
        <v/>
      </c>
      <c r="AM50" s="182" t="str">
        <f>Contrapartida</f>
        <v/>
      </c>
      <c r="AN50" s="181"/>
      <c r="AO50" s="183" t="str">
        <f>Repasse</f>
        <v/>
      </c>
      <c r="AP50" s="182" t="str">
        <f>Contrapartida</f>
        <v/>
      </c>
      <c r="AQ50" s="181"/>
      <c r="AR50" s="183" t="str">
        <f>Repasse</f>
        <v/>
      </c>
      <c r="AS50" s="182" t="str">
        <f>Contrapartida</f>
        <v/>
      </c>
      <c r="AT50" s="181"/>
      <c r="AU50" s="183" t="str">
        <f>Repasse</f>
        <v/>
      </c>
      <c r="AV50" s="182" t="str">
        <f>Contrapartida</f>
        <v/>
      </c>
      <c r="AW50" s="181"/>
      <c r="AX50" s="183" t="str">
        <f>Repasse</f>
        <v/>
      </c>
      <c r="AY50" s="182" t="str">
        <f>Contrapartida</f>
        <v/>
      </c>
      <c r="AZ50" s="181"/>
      <c r="BA50" s="183" t="str">
        <f>Repasse</f>
        <v/>
      </c>
      <c r="BB50" s="182" t="str">
        <f>Contrapartida</f>
        <v/>
      </c>
      <c r="BC50" s="181"/>
      <c r="BD50" s="183" t="str">
        <f>Repasse</f>
        <v/>
      </c>
      <c r="BE50" s="182" t="str">
        <f>Contrapartida</f>
        <v/>
      </c>
      <c r="BF50" s="181"/>
      <c r="BG50" s="183" t="str">
        <f>Repasse</f>
        <v/>
      </c>
      <c r="BH50" s="182" t="str">
        <f>Contrapartida</f>
        <v/>
      </c>
      <c r="BI50" s="181"/>
      <c r="BJ50" s="183" t="str">
        <f>Repasse</f>
        <v/>
      </c>
      <c r="BK50" s="182" t="str">
        <f>Contrapartida</f>
        <v/>
      </c>
      <c r="BL50" s="181"/>
      <c r="BM50" s="183" t="str">
        <f>Repasse</f>
        <v/>
      </c>
      <c r="BN50" s="182" t="str">
        <f>Contrapartida</f>
        <v/>
      </c>
      <c r="BO50" s="181"/>
      <c r="BP50" s="183" t="str">
        <f>Repasse</f>
        <v/>
      </c>
      <c r="BQ50" s="182" t="str">
        <f>Contrapartida</f>
        <v/>
      </c>
      <c r="BR50" s="181"/>
      <c r="BS50" s="183" t="str">
        <f>Repasse</f>
        <v/>
      </c>
      <c r="BT50" s="182" t="str">
        <f>Contrapartida</f>
        <v/>
      </c>
      <c r="BU50" s="181"/>
      <c r="BV50" s="183" t="str">
        <f>Repasse</f>
        <v/>
      </c>
      <c r="BW50" s="182" t="str">
        <f>Contrapartida</f>
        <v/>
      </c>
      <c r="BX50" s="181"/>
      <c r="BY50" s="183" t="str">
        <f>Repasse</f>
        <v/>
      </c>
      <c r="BZ50" s="182" t="str">
        <f>Contrapartida</f>
        <v/>
      </c>
      <c r="CA50" s="181"/>
      <c r="CB50" s="183" t="str">
        <f>Repasse</f>
        <v/>
      </c>
      <c r="CC50" s="182" t="str">
        <f>Contrapartida</f>
        <v/>
      </c>
      <c r="CD50" s="181"/>
      <c r="CE50" s="183" t="str">
        <f>Repasse</f>
        <v/>
      </c>
      <c r="CF50" s="182" t="str">
        <f>Contrapartida</f>
        <v/>
      </c>
      <c r="CG50" s="181"/>
      <c r="CH50" s="183" t="str">
        <f>Repasse</f>
        <v/>
      </c>
      <c r="CI50" s="182" t="str">
        <f>Contrapartida</f>
        <v/>
      </c>
      <c r="CJ50" s="181"/>
      <c r="CK50" s="183" t="str">
        <f>Repasse</f>
        <v/>
      </c>
      <c r="CL50" s="182" t="str">
        <f>Contrapartida</f>
        <v/>
      </c>
      <c r="CM50" s="181"/>
      <c r="CN50" s="183" t="str">
        <f>Repasse</f>
        <v/>
      </c>
      <c r="CO50" s="182" t="str">
        <f>Contrapartida</f>
        <v/>
      </c>
      <c r="CP50" s="181"/>
      <c r="CQ50" s="183" t="str">
        <f>Repasse</f>
        <v/>
      </c>
      <c r="CR50" s="182" t="str">
        <f>Contrapartida</f>
        <v/>
      </c>
      <c r="CS50" s="181"/>
      <c r="CT50" s="183" t="str">
        <f>Repasse</f>
        <v/>
      </c>
      <c r="CU50" s="182" t="str">
        <f>Contrapartida</f>
        <v/>
      </c>
      <c r="CV50" s="181"/>
      <c r="CW50" s="183" t="str">
        <f>Repasse</f>
        <v/>
      </c>
      <c r="CX50" s="182" t="str">
        <f>Contrapartida</f>
        <v/>
      </c>
      <c r="CY50" s="181"/>
      <c r="CZ50" s="183" t="str">
        <f>Repasse</f>
        <v/>
      </c>
      <c r="DA50" s="182" t="str">
        <f>Contrapartida</f>
        <v/>
      </c>
      <c r="DB50" s="181"/>
      <c r="DC50" s="183" t="str">
        <f>Repasse</f>
        <v/>
      </c>
      <c r="DD50" s="182" t="str">
        <f>Contrapartida</f>
        <v/>
      </c>
      <c r="DE50" s="181"/>
      <c r="DF50" s="183" t="str">
        <f>Repasse</f>
        <v/>
      </c>
      <c r="DG50" s="182" t="str">
        <f>Contrapartida</f>
        <v/>
      </c>
      <c r="DH50" s="181"/>
      <c r="DI50" s="183" t="str">
        <f>Repasse</f>
        <v/>
      </c>
      <c r="DJ50" s="182" t="str">
        <f>Contrapartida</f>
        <v/>
      </c>
      <c r="DK50" s="181"/>
      <c r="DL50" s="183" t="str">
        <f>Repasse</f>
        <v/>
      </c>
      <c r="DM50" s="182" t="str">
        <f>Contrapartida</f>
        <v/>
      </c>
      <c r="DN50" s="181"/>
      <c r="DO50" s="183" t="str">
        <f>Repasse</f>
        <v/>
      </c>
      <c r="DP50" s="182" t="str">
        <f>Contrapartida</f>
        <v/>
      </c>
      <c r="DQ50" s="181"/>
      <c r="DR50" s="183" t="str">
        <f>Repasse</f>
        <v/>
      </c>
      <c r="DS50" s="182" t="str">
        <f>Contrapartida</f>
        <v/>
      </c>
      <c r="DT50" s="181"/>
      <c r="DU50" s="183" t="str">
        <f>Repasse</f>
        <v/>
      </c>
      <c r="DV50" s="182" t="str">
        <f>Contrapartida</f>
        <v/>
      </c>
      <c r="DW50" s="181"/>
      <c r="DX50" s="183" t="str">
        <f>Repasse</f>
        <v/>
      </c>
      <c r="DY50" s="182" t="str">
        <f>Contrapartida</f>
        <v/>
      </c>
      <c r="DZ50" s="181"/>
      <c r="EA50" s="183" t="str">
        <f>Repasse</f>
        <v/>
      </c>
      <c r="EB50" s="182" t="str">
        <f>Contrapartida</f>
        <v/>
      </c>
      <c r="EC50" s="181"/>
      <c r="ED50" s="183" t="str">
        <f>Repasse</f>
        <v/>
      </c>
      <c r="EE50" s="182" t="str">
        <f>Contrapartida</f>
        <v/>
      </c>
      <c r="EF50" s="181"/>
      <c r="EG50" s="183" t="str">
        <f>Repasse</f>
        <v/>
      </c>
      <c r="EH50" s="182" t="str">
        <f>Contrapartida</f>
        <v/>
      </c>
      <c r="EI50" s="181"/>
      <c r="EJ50" s="183" t="str">
        <f>Repasse</f>
        <v/>
      </c>
      <c r="EK50" s="182" t="str">
        <f>Contrapartida</f>
        <v/>
      </c>
      <c r="EL50" s="181"/>
      <c r="EM50" s="183" t="str">
        <f>Repasse</f>
        <v/>
      </c>
      <c r="EN50" s="182" t="str">
        <f>Contrapartida</f>
        <v/>
      </c>
      <c r="EO50" s="181"/>
      <c r="EP50" s="183" t="str">
        <f>Repasse</f>
        <v/>
      </c>
      <c r="EQ50" s="182" t="str">
        <f>Contrapartida</f>
        <v/>
      </c>
      <c r="ER50" s="181"/>
      <c r="ES50" s="183" t="str">
        <f>Repasse</f>
        <v/>
      </c>
      <c r="ET50" s="182" t="str">
        <f>Contrapartida</f>
        <v/>
      </c>
      <c r="EU50" s="181"/>
      <c r="EV50" s="183" t="str">
        <f>Repasse</f>
        <v/>
      </c>
      <c r="EW50" s="182" t="str">
        <f>Contrapartida</f>
        <v/>
      </c>
      <c r="EX50" s="181"/>
      <c r="EY50" s="183" t="str">
        <f>Repasse</f>
        <v/>
      </c>
      <c r="EZ50" s="182" t="str">
        <f>Contrapartida</f>
        <v/>
      </c>
      <c r="FA50" s="181"/>
      <c r="FB50" s="183" t="str">
        <f>Repasse</f>
        <v/>
      </c>
      <c r="FC50" s="182" t="str">
        <f>Contrapartida</f>
        <v/>
      </c>
      <c r="FD50" s="181"/>
      <c r="FE50" s="183" t="str">
        <f>Repasse</f>
        <v/>
      </c>
      <c r="FF50" s="182" t="str">
        <f>Contrapartida</f>
        <v/>
      </c>
      <c r="FG50" s="181"/>
      <c r="FH50" s="183" t="str">
        <f>Repasse</f>
        <v/>
      </c>
      <c r="FI50" s="182" t="str">
        <f>Contrapartida</f>
        <v/>
      </c>
      <c r="FJ50" s="181"/>
      <c r="FK50" s="183" t="str">
        <f>Repasse</f>
        <v/>
      </c>
      <c r="FL50" s="182" t="str">
        <f>Contrapartida</f>
        <v/>
      </c>
      <c r="FM50" s="181"/>
      <c r="FN50" s="183" t="str">
        <f>Repasse</f>
        <v/>
      </c>
      <c r="FO50" s="182" t="str">
        <f>Contrapartida</f>
        <v/>
      </c>
      <c r="FP50" s="181"/>
      <c r="FQ50" s="183" t="str">
        <f>Repasse</f>
        <v/>
      </c>
      <c r="FR50" s="182" t="str">
        <f>Contrapartida</f>
        <v/>
      </c>
      <c r="FS50" s="181"/>
      <c r="FT50" s="183" t="str">
        <f>Repasse</f>
        <v/>
      </c>
      <c r="FU50" s="182" t="str">
        <f>Contrapartida</f>
        <v/>
      </c>
      <c r="FV50" s="181"/>
      <c r="FW50" s="183" t="str">
        <f>Repasse</f>
        <v/>
      </c>
      <c r="FX50" s="182" t="str">
        <f>Contrapartida</f>
        <v/>
      </c>
      <c r="FY50" s="181"/>
      <c r="FZ50" s="183" t="str">
        <f>Repasse</f>
        <v/>
      </c>
      <c r="GA50" s="182" t="str">
        <f>Contrapartida</f>
        <v/>
      </c>
      <c r="GB50" s="181"/>
      <c r="GC50" s="183" t="str">
        <f>Repasse</f>
        <v/>
      </c>
      <c r="GD50" s="182" t="str">
        <f>Contrapartida</f>
        <v/>
      </c>
      <c r="GE50" s="181"/>
      <c r="GF50" s="183" t="str">
        <f>Repasse</f>
        <v/>
      </c>
      <c r="GG50" s="182" t="str">
        <f>Contrapartida</f>
        <v/>
      </c>
      <c r="GH50" s="181"/>
      <c r="GI50" s="183" t="str">
        <f>Repasse</f>
        <v/>
      </c>
      <c r="GJ50" s="182" t="str">
        <f>Contrapartida</f>
        <v/>
      </c>
      <c r="GK50" s="181"/>
      <c r="GL50" s="183" t="str">
        <f>Repasse</f>
        <v/>
      </c>
      <c r="GM50" s="182" t="str">
        <f>Contrapartida</f>
        <v/>
      </c>
      <c r="GN50" s="181"/>
      <c r="GO50" s="183" t="str">
        <f>Repasse</f>
        <v/>
      </c>
      <c r="GP50" s="182" t="str">
        <f>Contrapartida</f>
        <v/>
      </c>
      <c r="GQ50" s="181"/>
      <c r="GR50" s="183" t="str">
        <f>Repasse</f>
        <v/>
      </c>
      <c r="GS50" s="182" t="str">
        <f>Contrapartida</f>
        <v/>
      </c>
      <c r="GT50" s="181"/>
      <c r="GU50" s="183" t="str">
        <f>Repasse</f>
        <v/>
      </c>
      <c r="GV50" s="182" t="str">
        <f>Contrapartida</f>
        <v/>
      </c>
      <c r="GW50" s="181"/>
      <c r="GX50" s="183" t="str">
        <f>Repasse</f>
        <v/>
      </c>
      <c r="GY50" s="182" t="str">
        <f>Contrapartida</f>
        <v/>
      </c>
      <c r="GZ50" s="181"/>
      <c r="HA50" s="183" t="str">
        <f>Repasse</f>
        <v/>
      </c>
      <c r="HB50" s="182" t="str">
        <f>Contrapartida</f>
        <v/>
      </c>
      <c r="HC50" s="181"/>
      <c r="HD50" s="183" t="str">
        <f>Repasse</f>
        <v/>
      </c>
      <c r="HE50" s="182" t="str">
        <f>Contrapartida</f>
        <v/>
      </c>
      <c r="HF50" s="181"/>
      <c r="HG50" s="183" t="str">
        <f>Repasse</f>
        <v/>
      </c>
      <c r="HH50" s="182" t="str">
        <f>Contrapartida</f>
        <v/>
      </c>
      <c r="HI50" s="181"/>
      <c r="HJ50" s="183" t="str">
        <f>Repasse</f>
        <v/>
      </c>
      <c r="HK50" s="182" t="str">
        <f>Contrapartida</f>
        <v/>
      </c>
      <c r="HL50" s="181"/>
      <c r="HM50" s="183" t="str">
        <f>Repasse</f>
        <v/>
      </c>
      <c r="HN50" s="182" t="str">
        <f>Contrapartida</f>
        <v/>
      </c>
      <c r="HO50" s="181"/>
      <c r="HP50" s="183" t="str">
        <f>Repasse</f>
        <v/>
      </c>
      <c r="HQ50" s="182" t="str">
        <f>Contrapartida</f>
        <v/>
      </c>
      <c r="HR50" s="181"/>
      <c r="HS50" s="183" t="str">
        <f>Repasse</f>
        <v/>
      </c>
      <c r="HT50" s="182" t="str">
        <f>Contrapartida</f>
        <v/>
      </c>
      <c r="HU50" s="181"/>
      <c r="HV50" s="183" t="str">
        <f>Repasse</f>
        <v/>
      </c>
      <c r="HW50" s="182" t="str">
        <f>Contrapartida</f>
        <v/>
      </c>
      <c r="HX50" s="181"/>
      <c r="HY50" s="183" t="str">
        <f>Repasse</f>
        <v/>
      </c>
      <c r="HZ50" s="182" t="str">
        <f>Contrapartida</f>
        <v/>
      </c>
      <c r="IA50" s="181"/>
      <c r="IB50" s="183" t="str">
        <f>Repasse</f>
        <v/>
      </c>
      <c r="IC50" s="182" t="str">
        <f>Contrapartida</f>
        <v/>
      </c>
      <c r="ID50" s="181"/>
      <c r="IE50" s="183" t="str">
        <f>Repasse</f>
        <v/>
      </c>
      <c r="IF50" s="182" t="str">
        <f>Contrapartida</f>
        <v/>
      </c>
      <c r="IG50" s="181"/>
      <c r="IH50" s="183" t="str">
        <f>Repasse</f>
        <v/>
      </c>
      <c r="II50" s="182" t="str">
        <f>Contrapartida</f>
        <v/>
      </c>
      <c r="IJ50" s="181"/>
      <c r="IK50" s="183" t="str">
        <f>Repasse</f>
        <v/>
      </c>
      <c r="IL50" s="182" t="str">
        <f>Contrapartida</f>
        <v/>
      </c>
      <c r="IM50" s="181"/>
      <c r="IN50" s="183" t="str">
        <f>Repasse</f>
        <v/>
      </c>
      <c r="IO50" s="182" t="str">
        <f>Contrapartida</f>
        <v/>
      </c>
      <c r="IP50" s="181"/>
      <c r="IQ50" s="183" t="str">
        <f>Repasse</f>
        <v/>
      </c>
      <c r="IR50" s="182" t="str">
        <f>Contrapartida</f>
        <v/>
      </c>
      <c r="IS50" s="181"/>
      <c r="IT50" s="183" t="str">
        <f>Repasse</f>
        <v/>
      </c>
      <c r="IU50" s="182" t="str">
        <f>Contrapartida</f>
        <v/>
      </c>
      <c r="IV50" s="181"/>
    </row>
    <row r="51" spans="1:256" s="180" customFormat="1" ht="9.9499999999999993" hidden="1" customHeight="1" x14ac:dyDescent="0.2">
      <c r="A51" s="179">
        <f>QCI!$B51</f>
        <v>0</v>
      </c>
      <c r="B51" s="178">
        <f>QCI!$M51</f>
        <v>0</v>
      </c>
      <c r="C51" s="177" t="str">
        <f t="shared" si="0"/>
        <v/>
      </c>
      <c r="D51" s="176">
        <f t="shared" si="1"/>
        <v>0</v>
      </c>
      <c r="E51" s="184" t="str">
        <f>Repasse</f>
        <v/>
      </c>
      <c r="F51" s="182" t="str">
        <f>Contrapartida</f>
        <v/>
      </c>
      <c r="G51" s="175"/>
      <c r="H51" s="184" t="str">
        <f>Repasse</f>
        <v/>
      </c>
      <c r="I51" s="182" t="str">
        <f>Contrapartida</f>
        <v/>
      </c>
      <c r="J51" s="181"/>
      <c r="K51" s="183" t="str">
        <f>Repasse</f>
        <v/>
      </c>
      <c r="L51" s="182" t="str">
        <f>Contrapartida</f>
        <v/>
      </c>
      <c r="M51" s="181"/>
      <c r="N51" s="183" t="str">
        <f>Repasse</f>
        <v/>
      </c>
      <c r="O51" s="182" t="str">
        <f>Contrapartida</f>
        <v/>
      </c>
      <c r="P51" s="181"/>
      <c r="Q51" s="183" t="str">
        <f>Repasse</f>
        <v/>
      </c>
      <c r="R51" s="182" t="str">
        <f>Contrapartida</f>
        <v/>
      </c>
      <c r="S51" s="181"/>
      <c r="T51" s="183" t="str">
        <f>Repasse</f>
        <v/>
      </c>
      <c r="U51" s="182" t="str">
        <f>Contrapartida</f>
        <v/>
      </c>
      <c r="V51" s="181"/>
      <c r="W51" s="183" t="str">
        <f>Repasse</f>
        <v/>
      </c>
      <c r="X51" s="182" t="str">
        <f>Contrapartida</f>
        <v/>
      </c>
      <c r="Y51" s="181"/>
      <c r="Z51" s="183" t="str">
        <f>Repasse</f>
        <v/>
      </c>
      <c r="AA51" s="182" t="str">
        <f>Contrapartida</f>
        <v/>
      </c>
      <c r="AB51" s="181"/>
      <c r="AC51" s="183" t="str">
        <f>Repasse</f>
        <v/>
      </c>
      <c r="AD51" s="182" t="str">
        <f>Contrapartida</f>
        <v/>
      </c>
      <c r="AE51" s="181"/>
      <c r="AF51" s="183" t="str">
        <f>Repasse</f>
        <v/>
      </c>
      <c r="AG51" s="182" t="str">
        <f>Contrapartida</f>
        <v/>
      </c>
      <c r="AH51" s="181"/>
      <c r="AI51" s="183" t="str">
        <f>Repasse</f>
        <v/>
      </c>
      <c r="AJ51" s="182" t="str">
        <f>Contrapartida</f>
        <v/>
      </c>
      <c r="AK51" s="181"/>
      <c r="AL51" s="183" t="str">
        <f>Repasse</f>
        <v/>
      </c>
      <c r="AM51" s="182" t="str">
        <f>Contrapartida</f>
        <v/>
      </c>
      <c r="AN51" s="181"/>
      <c r="AO51" s="183" t="str">
        <f>Repasse</f>
        <v/>
      </c>
      <c r="AP51" s="182" t="str">
        <f>Contrapartida</f>
        <v/>
      </c>
      <c r="AQ51" s="181"/>
      <c r="AR51" s="183" t="str">
        <f>Repasse</f>
        <v/>
      </c>
      <c r="AS51" s="182" t="str">
        <f>Contrapartida</f>
        <v/>
      </c>
      <c r="AT51" s="181"/>
      <c r="AU51" s="183" t="str">
        <f>Repasse</f>
        <v/>
      </c>
      <c r="AV51" s="182" t="str">
        <f>Contrapartida</f>
        <v/>
      </c>
      <c r="AW51" s="181"/>
      <c r="AX51" s="183" t="str">
        <f>Repasse</f>
        <v/>
      </c>
      <c r="AY51" s="182" t="str">
        <f>Contrapartida</f>
        <v/>
      </c>
      <c r="AZ51" s="181"/>
      <c r="BA51" s="183" t="str">
        <f>Repasse</f>
        <v/>
      </c>
      <c r="BB51" s="182" t="str">
        <f>Contrapartida</f>
        <v/>
      </c>
      <c r="BC51" s="181"/>
      <c r="BD51" s="183" t="str">
        <f>Repasse</f>
        <v/>
      </c>
      <c r="BE51" s="182" t="str">
        <f>Contrapartida</f>
        <v/>
      </c>
      <c r="BF51" s="181"/>
      <c r="BG51" s="183" t="str">
        <f>Repasse</f>
        <v/>
      </c>
      <c r="BH51" s="182" t="str">
        <f>Contrapartida</f>
        <v/>
      </c>
      <c r="BI51" s="181"/>
      <c r="BJ51" s="183" t="str">
        <f>Repasse</f>
        <v/>
      </c>
      <c r="BK51" s="182" t="str">
        <f>Contrapartida</f>
        <v/>
      </c>
      <c r="BL51" s="181"/>
      <c r="BM51" s="183" t="str">
        <f>Repasse</f>
        <v/>
      </c>
      <c r="BN51" s="182" t="str">
        <f>Contrapartida</f>
        <v/>
      </c>
      <c r="BO51" s="181"/>
      <c r="BP51" s="183" t="str">
        <f>Repasse</f>
        <v/>
      </c>
      <c r="BQ51" s="182" t="str">
        <f>Contrapartida</f>
        <v/>
      </c>
      <c r="BR51" s="181"/>
      <c r="BS51" s="183" t="str">
        <f>Repasse</f>
        <v/>
      </c>
      <c r="BT51" s="182" t="str">
        <f>Contrapartida</f>
        <v/>
      </c>
      <c r="BU51" s="181"/>
      <c r="BV51" s="183" t="str">
        <f>Repasse</f>
        <v/>
      </c>
      <c r="BW51" s="182" t="str">
        <f>Contrapartida</f>
        <v/>
      </c>
      <c r="BX51" s="181"/>
      <c r="BY51" s="183" t="str">
        <f>Repasse</f>
        <v/>
      </c>
      <c r="BZ51" s="182" t="str">
        <f>Contrapartida</f>
        <v/>
      </c>
      <c r="CA51" s="181"/>
      <c r="CB51" s="183" t="str">
        <f>Repasse</f>
        <v/>
      </c>
      <c r="CC51" s="182" t="str">
        <f>Contrapartida</f>
        <v/>
      </c>
      <c r="CD51" s="181"/>
      <c r="CE51" s="183" t="str">
        <f>Repasse</f>
        <v/>
      </c>
      <c r="CF51" s="182" t="str">
        <f>Contrapartida</f>
        <v/>
      </c>
      <c r="CG51" s="181"/>
      <c r="CH51" s="183" t="str">
        <f>Repasse</f>
        <v/>
      </c>
      <c r="CI51" s="182" t="str">
        <f>Contrapartida</f>
        <v/>
      </c>
      <c r="CJ51" s="181"/>
      <c r="CK51" s="183" t="str">
        <f>Repasse</f>
        <v/>
      </c>
      <c r="CL51" s="182" t="str">
        <f>Contrapartida</f>
        <v/>
      </c>
      <c r="CM51" s="181"/>
      <c r="CN51" s="183" t="str">
        <f>Repasse</f>
        <v/>
      </c>
      <c r="CO51" s="182" t="str">
        <f>Contrapartida</f>
        <v/>
      </c>
      <c r="CP51" s="181"/>
      <c r="CQ51" s="183" t="str">
        <f>Repasse</f>
        <v/>
      </c>
      <c r="CR51" s="182" t="str">
        <f>Contrapartida</f>
        <v/>
      </c>
      <c r="CS51" s="181"/>
      <c r="CT51" s="183" t="str">
        <f>Repasse</f>
        <v/>
      </c>
      <c r="CU51" s="182" t="str">
        <f>Contrapartida</f>
        <v/>
      </c>
      <c r="CV51" s="181"/>
      <c r="CW51" s="183" t="str">
        <f>Repasse</f>
        <v/>
      </c>
      <c r="CX51" s="182" t="str">
        <f>Contrapartida</f>
        <v/>
      </c>
      <c r="CY51" s="181"/>
      <c r="CZ51" s="183" t="str">
        <f>Repasse</f>
        <v/>
      </c>
      <c r="DA51" s="182" t="str">
        <f>Contrapartida</f>
        <v/>
      </c>
      <c r="DB51" s="181"/>
      <c r="DC51" s="183" t="str">
        <f>Repasse</f>
        <v/>
      </c>
      <c r="DD51" s="182" t="str">
        <f>Contrapartida</f>
        <v/>
      </c>
      <c r="DE51" s="181"/>
      <c r="DF51" s="183" t="str">
        <f>Repasse</f>
        <v/>
      </c>
      <c r="DG51" s="182" t="str">
        <f>Contrapartida</f>
        <v/>
      </c>
      <c r="DH51" s="181"/>
      <c r="DI51" s="183" t="str">
        <f>Repasse</f>
        <v/>
      </c>
      <c r="DJ51" s="182" t="str">
        <f>Contrapartida</f>
        <v/>
      </c>
      <c r="DK51" s="181"/>
      <c r="DL51" s="183" t="str">
        <f>Repasse</f>
        <v/>
      </c>
      <c r="DM51" s="182" t="str">
        <f>Contrapartida</f>
        <v/>
      </c>
      <c r="DN51" s="181"/>
      <c r="DO51" s="183" t="str">
        <f>Repasse</f>
        <v/>
      </c>
      <c r="DP51" s="182" t="str">
        <f>Contrapartida</f>
        <v/>
      </c>
      <c r="DQ51" s="181"/>
      <c r="DR51" s="183" t="str">
        <f>Repasse</f>
        <v/>
      </c>
      <c r="DS51" s="182" t="str">
        <f>Contrapartida</f>
        <v/>
      </c>
      <c r="DT51" s="181"/>
      <c r="DU51" s="183" t="str">
        <f>Repasse</f>
        <v/>
      </c>
      <c r="DV51" s="182" t="str">
        <f>Contrapartida</f>
        <v/>
      </c>
      <c r="DW51" s="181"/>
      <c r="DX51" s="183" t="str">
        <f>Repasse</f>
        <v/>
      </c>
      <c r="DY51" s="182" t="str">
        <f>Contrapartida</f>
        <v/>
      </c>
      <c r="DZ51" s="181"/>
      <c r="EA51" s="183" t="str">
        <f>Repasse</f>
        <v/>
      </c>
      <c r="EB51" s="182" t="str">
        <f>Contrapartida</f>
        <v/>
      </c>
      <c r="EC51" s="181"/>
      <c r="ED51" s="183" t="str">
        <f>Repasse</f>
        <v/>
      </c>
      <c r="EE51" s="182" t="str">
        <f>Contrapartida</f>
        <v/>
      </c>
      <c r="EF51" s="181"/>
      <c r="EG51" s="183" t="str">
        <f>Repasse</f>
        <v/>
      </c>
      <c r="EH51" s="182" t="str">
        <f>Contrapartida</f>
        <v/>
      </c>
      <c r="EI51" s="181"/>
      <c r="EJ51" s="183" t="str">
        <f>Repasse</f>
        <v/>
      </c>
      <c r="EK51" s="182" t="str">
        <f>Contrapartida</f>
        <v/>
      </c>
      <c r="EL51" s="181"/>
      <c r="EM51" s="183" t="str">
        <f>Repasse</f>
        <v/>
      </c>
      <c r="EN51" s="182" t="str">
        <f>Contrapartida</f>
        <v/>
      </c>
      <c r="EO51" s="181"/>
      <c r="EP51" s="183" t="str">
        <f>Repasse</f>
        <v/>
      </c>
      <c r="EQ51" s="182" t="str">
        <f>Contrapartida</f>
        <v/>
      </c>
      <c r="ER51" s="181"/>
      <c r="ES51" s="183" t="str">
        <f>Repasse</f>
        <v/>
      </c>
      <c r="ET51" s="182" t="str">
        <f>Contrapartida</f>
        <v/>
      </c>
      <c r="EU51" s="181"/>
      <c r="EV51" s="183" t="str">
        <f>Repasse</f>
        <v/>
      </c>
      <c r="EW51" s="182" t="str">
        <f>Contrapartida</f>
        <v/>
      </c>
      <c r="EX51" s="181"/>
      <c r="EY51" s="183" t="str">
        <f>Repasse</f>
        <v/>
      </c>
      <c r="EZ51" s="182" t="str">
        <f>Contrapartida</f>
        <v/>
      </c>
      <c r="FA51" s="181"/>
      <c r="FB51" s="183" t="str">
        <f>Repasse</f>
        <v/>
      </c>
      <c r="FC51" s="182" t="str">
        <f>Contrapartida</f>
        <v/>
      </c>
      <c r="FD51" s="181"/>
      <c r="FE51" s="183" t="str">
        <f>Repasse</f>
        <v/>
      </c>
      <c r="FF51" s="182" t="str">
        <f>Contrapartida</f>
        <v/>
      </c>
      <c r="FG51" s="181"/>
      <c r="FH51" s="183" t="str">
        <f>Repasse</f>
        <v/>
      </c>
      <c r="FI51" s="182" t="str">
        <f>Contrapartida</f>
        <v/>
      </c>
      <c r="FJ51" s="181"/>
      <c r="FK51" s="183" t="str">
        <f>Repasse</f>
        <v/>
      </c>
      <c r="FL51" s="182" t="str">
        <f>Contrapartida</f>
        <v/>
      </c>
      <c r="FM51" s="181"/>
      <c r="FN51" s="183" t="str">
        <f>Repasse</f>
        <v/>
      </c>
      <c r="FO51" s="182" t="str">
        <f>Contrapartida</f>
        <v/>
      </c>
      <c r="FP51" s="181"/>
      <c r="FQ51" s="183" t="str">
        <f>Repasse</f>
        <v/>
      </c>
      <c r="FR51" s="182" t="str">
        <f>Contrapartida</f>
        <v/>
      </c>
      <c r="FS51" s="181"/>
      <c r="FT51" s="183" t="str">
        <f>Repasse</f>
        <v/>
      </c>
      <c r="FU51" s="182" t="str">
        <f>Contrapartida</f>
        <v/>
      </c>
      <c r="FV51" s="181"/>
      <c r="FW51" s="183" t="str">
        <f>Repasse</f>
        <v/>
      </c>
      <c r="FX51" s="182" t="str">
        <f>Contrapartida</f>
        <v/>
      </c>
      <c r="FY51" s="181"/>
      <c r="FZ51" s="183" t="str">
        <f>Repasse</f>
        <v/>
      </c>
      <c r="GA51" s="182" t="str">
        <f>Contrapartida</f>
        <v/>
      </c>
      <c r="GB51" s="181"/>
      <c r="GC51" s="183" t="str">
        <f>Repasse</f>
        <v/>
      </c>
      <c r="GD51" s="182" t="str">
        <f>Contrapartida</f>
        <v/>
      </c>
      <c r="GE51" s="181"/>
      <c r="GF51" s="183" t="str">
        <f>Repasse</f>
        <v/>
      </c>
      <c r="GG51" s="182" t="str">
        <f>Contrapartida</f>
        <v/>
      </c>
      <c r="GH51" s="181"/>
      <c r="GI51" s="183" t="str">
        <f>Repasse</f>
        <v/>
      </c>
      <c r="GJ51" s="182" t="str">
        <f>Contrapartida</f>
        <v/>
      </c>
      <c r="GK51" s="181"/>
      <c r="GL51" s="183" t="str">
        <f>Repasse</f>
        <v/>
      </c>
      <c r="GM51" s="182" t="str">
        <f>Contrapartida</f>
        <v/>
      </c>
      <c r="GN51" s="181"/>
      <c r="GO51" s="183" t="str">
        <f>Repasse</f>
        <v/>
      </c>
      <c r="GP51" s="182" t="str">
        <f>Contrapartida</f>
        <v/>
      </c>
      <c r="GQ51" s="181"/>
      <c r="GR51" s="183" t="str">
        <f>Repasse</f>
        <v/>
      </c>
      <c r="GS51" s="182" t="str">
        <f>Contrapartida</f>
        <v/>
      </c>
      <c r="GT51" s="181"/>
      <c r="GU51" s="183" t="str">
        <f>Repasse</f>
        <v/>
      </c>
      <c r="GV51" s="182" t="str">
        <f>Contrapartida</f>
        <v/>
      </c>
      <c r="GW51" s="181"/>
      <c r="GX51" s="183" t="str">
        <f>Repasse</f>
        <v/>
      </c>
      <c r="GY51" s="182" t="str">
        <f>Contrapartida</f>
        <v/>
      </c>
      <c r="GZ51" s="181"/>
      <c r="HA51" s="183" t="str">
        <f>Repasse</f>
        <v/>
      </c>
      <c r="HB51" s="182" t="str">
        <f>Contrapartida</f>
        <v/>
      </c>
      <c r="HC51" s="181"/>
      <c r="HD51" s="183" t="str">
        <f>Repasse</f>
        <v/>
      </c>
      <c r="HE51" s="182" t="str">
        <f>Contrapartida</f>
        <v/>
      </c>
      <c r="HF51" s="181"/>
      <c r="HG51" s="183" t="str">
        <f>Repasse</f>
        <v/>
      </c>
      <c r="HH51" s="182" t="str">
        <f>Contrapartida</f>
        <v/>
      </c>
      <c r="HI51" s="181"/>
      <c r="HJ51" s="183" t="str">
        <f>Repasse</f>
        <v/>
      </c>
      <c r="HK51" s="182" t="str">
        <f>Contrapartida</f>
        <v/>
      </c>
      <c r="HL51" s="181"/>
      <c r="HM51" s="183" t="str">
        <f>Repasse</f>
        <v/>
      </c>
      <c r="HN51" s="182" t="str">
        <f>Contrapartida</f>
        <v/>
      </c>
      <c r="HO51" s="181"/>
      <c r="HP51" s="183" t="str">
        <f>Repasse</f>
        <v/>
      </c>
      <c r="HQ51" s="182" t="str">
        <f>Contrapartida</f>
        <v/>
      </c>
      <c r="HR51" s="181"/>
      <c r="HS51" s="183" t="str">
        <f>Repasse</f>
        <v/>
      </c>
      <c r="HT51" s="182" t="str">
        <f>Contrapartida</f>
        <v/>
      </c>
      <c r="HU51" s="181"/>
      <c r="HV51" s="183" t="str">
        <f>Repasse</f>
        <v/>
      </c>
      <c r="HW51" s="182" t="str">
        <f>Contrapartida</f>
        <v/>
      </c>
      <c r="HX51" s="181"/>
      <c r="HY51" s="183" t="str">
        <f>Repasse</f>
        <v/>
      </c>
      <c r="HZ51" s="182" t="str">
        <f>Contrapartida</f>
        <v/>
      </c>
      <c r="IA51" s="181"/>
      <c r="IB51" s="183" t="str">
        <f>Repasse</f>
        <v/>
      </c>
      <c r="IC51" s="182" t="str">
        <f>Contrapartida</f>
        <v/>
      </c>
      <c r="ID51" s="181"/>
      <c r="IE51" s="183" t="str">
        <f>Repasse</f>
        <v/>
      </c>
      <c r="IF51" s="182" t="str">
        <f>Contrapartida</f>
        <v/>
      </c>
      <c r="IG51" s="181"/>
      <c r="IH51" s="183" t="str">
        <f>Repasse</f>
        <v/>
      </c>
      <c r="II51" s="182" t="str">
        <f>Contrapartida</f>
        <v/>
      </c>
      <c r="IJ51" s="181"/>
      <c r="IK51" s="183" t="str">
        <f>Repasse</f>
        <v/>
      </c>
      <c r="IL51" s="182" t="str">
        <f>Contrapartida</f>
        <v/>
      </c>
      <c r="IM51" s="181"/>
      <c r="IN51" s="183" t="str">
        <f>Repasse</f>
        <v/>
      </c>
      <c r="IO51" s="182" t="str">
        <f>Contrapartida</f>
        <v/>
      </c>
      <c r="IP51" s="181"/>
      <c r="IQ51" s="183" t="str">
        <f>Repasse</f>
        <v/>
      </c>
      <c r="IR51" s="182" t="str">
        <f>Contrapartida</f>
        <v/>
      </c>
      <c r="IS51" s="181"/>
      <c r="IT51" s="183" t="str">
        <f>Repasse</f>
        <v/>
      </c>
      <c r="IU51" s="182" t="str">
        <f>Contrapartida</f>
        <v/>
      </c>
      <c r="IV51" s="181"/>
    </row>
    <row r="52" spans="1:256" s="170" customFormat="1" ht="9.9499999999999993" hidden="1" customHeight="1" x14ac:dyDescent="0.2">
      <c r="A52" s="179">
        <f>QCI!$B52</f>
        <v>0</v>
      </c>
      <c r="B52" s="178">
        <f>QCI!$M52</f>
        <v>0</v>
      </c>
      <c r="C52" s="177" t="str">
        <f t="shared" si="0"/>
        <v/>
      </c>
      <c r="D52" s="176">
        <f t="shared" si="1"/>
        <v>0</v>
      </c>
      <c r="E52" s="174" t="str">
        <f>Repasse</f>
        <v/>
      </c>
      <c r="F52" s="172" t="str">
        <f>Contrapartida</f>
        <v/>
      </c>
      <c r="G52" s="175"/>
      <c r="H52" s="174" t="str">
        <f>Repasse</f>
        <v/>
      </c>
      <c r="I52" s="172" t="str">
        <f>Contrapartida</f>
        <v/>
      </c>
      <c r="J52" s="171"/>
      <c r="K52" s="173" t="str">
        <f>Repasse</f>
        <v/>
      </c>
      <c r="L52" s="172" t="str">
        <f>Contrapartida</f>
        <v/>
      </c>
      <c r="M52" s="171"/>
      <c r="N52" s="173" t="str">
        <f>Repasse</f>
        <v/>
      </c>
      <c r="O52" s="172" t="str">
        <f>Contrapartida</f>
        <v/>
      </c>
      <c r="P52" s="171"/>
      <c r="Q52" s="173" t="str">
        <f>Repasse</f>
        <v/>
      </c>
      <c r="R52" s="172" t="str">
        <f>Contrapartida</f>
        <v/>
      </c>
      <c r="S52" s="171"/>
      <c r="T52" s="173" t="str">
        <f>Repasse</f>
        <v/>
      </c>
      <c r="U52" s="172" t="str">
        <f>Contrapartida</f>
        <v/>
      </c>
      <c r="V52" s="171"/>
      <c r="W52" s="173" t="str">
        <f>Repasse</f>
        <v/>
      </c>
      <c r="X52" s="172" t="str">
        <f>Contrapartida</f>
        <v/>
      </c>
      <c r="Y52" s="171"/>
      <c r="Z52" s="173" t="str">
        <f>Repasse</f>
        <v/>
      </c>
      <c r="AA52" s="172" t="str">
        <f>Contrapartida</f>
        <v/>
      </c>
      <c r="AB52" s="171"/>
      <c r="AC52" s="173" t="str">
        <f>Repasse</f>
        <v/>
      </c>
      <c r="AD52" s="172" t="str">
        <f>Contrapartida</f>
        <v/>
      </c>
      <c r="AE52" s="171"/>
      <c r="AF52" s="173" t="str">
        <f>Repasse</f>
        <v/>
      </c>
      <c r="AG52" s="172" t="str">
        <f>Contrapartida</f>
        <v/>
      </c>
      <c r="AH52" s="171"/>
      <c r="AI52" s="173" t="str">
        <f>Repasse</f>
        <v/>
      </c>
      <c r="AJ52" s="172" t="str">
        <f>Contrapartida</f>
        <v/>
      </c>
      <c r="AK52" s="171"/>
      <c r="AL52" s="173" t="str">
        <f>Repasse</f>
        <v/>
      </c>
      <c r="AM52" s="172" t="str">
        <f>Contrapartida</f>
        <v/>
      </c>
      <c r="AN52" s="171"/>
      <c r="AO52" s="173" t="str">
        <f>Repasse</f>
        <v/>
      </c>
      <c r="AP52" s="172" t="str">
        <f>Contrapartida</f>
        <v/>
      </c>
      <c r="AQ52" s="171"/>
      <c r="AR52" s="173" t="str">
        <f>Repasse</f>
        <v/>
      </c>
      <c r="AS52" s="172" t="str">
        <f>Contrapartida</f>
        <v/>
      </c>
      <c r="AT52" s="171"/>
      <c r="AU52" s="173" t="str">
        <f>Repasse</f>
        <v/>
      </c>
      <c r="AV52" s="172" t="str">
        <f>Contrapartida</f>
        <v/>
      </c>
      <c r="AW52" s="171"/>
      <c r="AX52" s="173" t="str">
        <f>Repasse</f>
        <v/>
      </c>
      <c r="AY52" s="172" t="str">
        <f>Contrapartida</f>
        <v/>
      </c>
      <c r="AZ52" s="171"/>
      <c r="BA52" s="173" t="str">
        <f>Repasse</f>
        <v/>
      </c>
      <c r="BB52" s="172" t="str">
        <f>Contrapartida</f>
        <v/>
      </c>
      <c r="BC52" s="171"/>
      <c r="BD52" s="173" t="str">
        <f>Repasse</f>
        <v/>
      </c>
      <c r="BE52" s="172" t="str">
        <f>Contrapartida</f>
        <v/>
      </c>
      <c r="BF52" s="171"/>
      <c r="BG52" s="173" t="str">
        <f>Repasse</f>
        <v/>
      </c>
      <c r="BH52" s="172" t="str">
        <f>Contrapartida</f>
        <v/>
      </c>
      <c r="BI52" s="171"/>
      <c r="BJ52" s="173" t="str">
        <f>Repasse</f>
        <v/>
      </c>
      <c r="BK52" s="172" t="str">
        <f>Contrapartida</f>
        <v/>
      </c>
      <c r="BL52" s="171"/>
      <c r="BM52" s="173" t="str">
        <f>Repasse</f>
        <v/>
      </c>
      <c r="BN52" s="172" t="str">
        <f>Contrapartida</f>
        <v/>
      </c>
      <c r="BO52" s="171"/>
      <c r="BP52" s="173" t="str">
        <f>Repasse</f>
        <v/>
      </c>
      <c r="BQ52" s="172" t="str">
        <f>Contrapartida</f>
        <v/>
      </c>
      <c r="BR52" s="171"/>
      <c r="BS52" s="173" t="str">
        <f>Repasse</f>
        <v/>
      </c>
      <c r="BT52" s="172" t="str">
        <f>Contrapartida</f>
        <v/>
      </c>
      <c r="BU52" s="171"/>
      <c r="BV52" s="173" t="str">
        <f>Repasse</f>
        <v/>
      </c>
      <c r="BW52" s="172" t="str">
        <f>Contrapartida</f>
        <v/>
      </c>
      <c r="BX52" s="171"/>
      <c r="BY52" s="173" t="str">
        <f>Repasse</f>
        <v/>
      </c>
      <c r="BZ52" s="172" t="str">
        <f>Contrapartida</f>
        <v/>
      </c>
      <c r="CA52" s="171"/>
      <c r="CB52" s="173" t="str">
        <f>Repasse</f>
        <v/>
      </c>
      <c r="CC52" s="172" t="str">
        <f>Contrapartida</f>
        <v/>
      </c>
      <c r="CD52" s="171"/>
      <c r="CE52" s="173" t="str">
        <f>Repasse</f>
        <v/>
      </c>
      <c r="CF52" s="172" t="str">
        <f>Contrapartida</f>
        <v/>
      </c>
      <c r="CG52" s="171"/>
      <c r="CH52" s="173" t="str">
        <f>Repasse</f>
        <v/>
      </c>
      <c r="CI52" s="172" t="str">
        <f>Contrapartida</f>
        <v/>
      </c>
      <c r="CJ52" s="171"/>
      <c r="CK52" s="173" t="str">
        <f>Repasse</f>
        <v/>
      </c>
      <c r="CL52" s="172" t="str">
        <f>Contrapartida</f>
        <v/>
      </c>
      <c r="CM52" s="171"/>
      <c r="CN52" s="173" t="str">
        <f>Repasse</f>
        <v/>
      </c>
      <c r="CO52" s="172" t="str">
        <f>Contrapartida</f>
        <v/>
      </c>
      <c r="CP52" s="171"/>
      <c r="CQ52" s="173" t="str">
        <f>Repasse</f>
        <v/>
      </c>
      <c r="CR52" s="172" t="str">
        <f>Contrapartida</f>
        <v/>
      </c>
      <c r="CS52" s="171"/>
      <c r="CT52" s="173" t="str">
        <f>Repasse</f>
        <v/>
      </c>
      <c r="CU52" s="172" t="str">
        <f>Contrapartida</f>
        <v/>
      </c>
      <c r="CV52" s="171"/>
      <c r="CW52" s="173" t="str">
        <f>Repasse</f>
        <v/>
      </c>
      <c r="CX52" s="172" t="str">
        <f>Contrapartida</f>
        <v/>
      </c>
      <c r="CY52" s="171"/>
      <c r="CZ52" s="173" t="str">
        <f>Repasse</f>
        <v/>
      </c>
      <c r="DA52" s="172" t="str">
        <f>Contrapartida</f>
        <v/>
      </c>
      <c r="DB52" s="171"/>
      <c r="DC52" s="173" t="str">
        <f>Repasse</f>
        <v/>
      </c>
      <c r="DD52" s="172" t="str">
        <f>Contrapartida</f>
        <v/>
      </c>
      <c r="DE52" s="171"/>
      <c r="DF52" s="173" t="str">
        <f>Repasse</f>
        <v/>
      </c>
      <c r="DG52" s="172" t="str">
        <f>Contrapartida</f>
        <v/>
      </c>
      <c r="DH52" s="171"/>
      <c r="DI52" s="173" t="str">
        <f>Repasse</f>
        <v/>
      </c>
      <c r="DJ52" s="172" t="str">
        <f>Contrapartida</f>
        <v/>
      </c>
      <c r="DK52" s="171"/>
      <c r="DL52" s="173" t="str">
        <f>Repasse</f>
        <v/>
      </c>
      <c r="DM52" s="172" t="str">
        <f>Contrapartida</f>
        <v/>
      </c>
      <c r="DN52" s="171"/>
      <c r="DO52" s="173" t="str">
        <f>Repasse</f>
        <v/>
      </c>
      <c r="DP52" s="172" t="str">
        <f>Contrapartida</f>
        <v/>
      </c>
      <c r="DQ52" s="171"/>
      <c r="DR52" s="173" t="str">
        <f>Repasse</f>
        <v/>
      </c>
      <c r="DS52" s="172" t="str">
        <f>Contrapartida</f>
        <v/>
      </c>
      <c r="DT52" s="171"/>
      <c r="DU52" s="173" t="str">
        <f>Repasse</f>
        <v/>
      </c>
      <c r="DV52" s="172" t="str">
        <f>Contrapartida</f>
        <v/>
      </c>
      <c r="DW52" s="171"/>
      <c r="DX52" s="173" t="str">
        <f>Repasse</f>
        <v/>
      </c>
      <c r="DY52" s="172" t="str">
        <f>Contrapartida</f>
        <v/>
      </c>
      <c r="DZ52" s="171"/>
      <c r="EA52" s="173" t="str">
        <f>Repasse</f>
        <v/>
      </c>
      <c r="EB52" s="172" t="str">
        <f>Contrapartida</f>
        <v/>
      </c>
      <c r="EC52" s="171"/>
      <c r="ED52" s="173" t="str">
        <f>Repasse</f>
        <v/>
      </c>
      <c r="EE52" s="172" t="str">
        <f>Contrapartida</f>
        <v/>
      </c>
      <c r="EF52" s="171"/>
      <c r="EG52" s="173" t="str">
        <f>Repasse</f>
        <v/>
      </c>
      <c r="EH52" s="172" t="str">
        <f>Contrapartida</f>
        <v/>
      </c>
      <c r="EI52" s="171"/>
      <c r="EJ52" s="173" t="str">
        <f>Repasse</f>
        <v/>
      </c>
      <c r="EK52" s="172" t="str">
        <f>Contrapartida</f>
        <v/>
      </c>
      <c r="EL52" s="171"/>
      <c r="EM52" s="173" t="str">
        <f>Repasse</f>
        <v/>
      </c>
      <c r="EN52" s="172" t="str">
        <f>Contrapartida</f>
        <v/>
      </c>
      <c r="EO52" s="171"/>
      <c r="EP52" s="173" t="str">
        <f>Repasse</f>
        <v/>
      </c>
      <c r="EQ52" s="172" t="str">
        <f>Contrapartida</f>
        <v/>
      </c>
      <c r="ER52" s="171"/>
      <c r="ES52" s="173" t="str">
        <f>Repasse</f>
        <v/>
      </c>
      <c r="ET52" s="172" t="str">
        <f>Contrapartida</f>
        <v/>
      </c>
      <c r="EU52" s="171"/>
      <c r="EV52" s="173" t="str">
        <f>Repasse</f>
        <v/>
      </c>
      <c r="EW52" s="172" t="str">
        <f>Contrapartida</f>
        <v/>
      </c>
      <c r="EX52" s="171"/>
      <c r="EY52" s="173" t="str">
        <f>Repasse</f>
        <v/>
      </c>
      <c r="EZ52" s="172" t="str">
        <f>Contrapartida</f>
        <v/>
      </c>
      <c r="FA52" s="171"/>
      <c r="FB52" s="173" t="str">
        <f>Repasse</f>
        <v/>
      </c>
      <c r="FC52" s="172" t="str">
        <f>Contrapartida</f>
        <v/>
      </c>
      <c r="FD52" s="171"/>
      <c r="FE52" s="173" t="str">
        <f>Repasse</f>
        <v/>
      </c>
      <c r="FF52" s="172" t="str">
        <f>Contrapartida</f>
        <v/>
      </c>
      <c r="FG52" s="171"/>
      <c r="FH52" s="173" t="str">
        <f>Repasse</f>
        <v/>
      </c>
      <c r="FI52" s="172" t="str">
        <f>Contrapartida</f>
        <v/>
      </c>
      <c r="FJ52" s="171"/>
      <c r="FK52" s="173" t="str">
        <f>Repasse</f>
        <v/>
      </c>
      <c r="FL52" s="172" t="str">
        <f>Contrapartida</f>
        <v/>
      </c>
      <c r="FM52" s="171"/>
      <c r="FN52" s="173" t="str">
        <f>Repasse</f>
        <v/>
      </c>
      <c r="FO52" s="172" t="str">
        <f>Contrapartida</f>
        <v/>
      </c>
      <c r="FP52" s="171"/>
      <c r="FQ52" s="173" t="str">
        <f>Repasse</f>
        <v/>
      </c>
      <c r="FR52" s="172" t="str">
        <f>Contrapartida</f>
        <v/>
      </c>
      <c r="FS52" s="171"/>
      <c r="FT52" s="173" t="str">
        <f>Repasse</f>
        <v/>
      </c>
      <c r="FU52" s="172" t="str">
        <f>Contrapartida</f>
        <v/>
      </c>
      <c r="FV52" s="171"/>
      <c r="FW52" s="173" t="str">
        <f>Repasse</f>
        <v/>
      </c>
      <c r="FX52" s="172" t="str">
        <f>Contrapartida</f>
        <v/>
      </c>
      <c r="FY52" s="171"/>
      <c r="FZ52" s="173" t="str">
        <f>Repasse</f>
        <v/>
      </c>
      <c r="GA52" s="172" t="str">
        <f>Contrapartida</f>
        <v/>
      </c>
      <c r="GB52" s="171"/>
      <c r="GC52" s="173" t="str">
        <f>Repasse</f>
        <v/>
      </c>
      <c r="GD52" s="172" t="str">
        <f>Contrapartida</f>
        <v/>
      </c>
      <c r="GE52" s="171"/>
      <c r="GF52" s="173" t="str">
        <f>Repasse</f>
        <v/>
      </c>
      <c r="GG52" s="172" t="str">
        <f>Contrapartida</f>
        <v/>
      </c>
      <c r="GH52" s="171"/>
      <c r="GI52" s="173" t="str">
        <f>Repasse</f>
        <v/>
      </c>
      <c r="GJ52" s="172" t="str">
        <f>Contrapartida</f>
        <v/>
      </c>
      <c r="GK52" s="171"/>
      <c r="GL52" s="173" t="str">
        <f>Repasse</f>
        <v/>
      </c>
      <c r="GM52" s="172" t="str">
        <f>Contrapartida</f>
        <v/>
      </c>
      <c r="GN52" s="171"/>
      <c r="GO52" s="173" t="str">
        <f>Repasse</f>
        <v/>
      </c>
      <c r="GP52" s="172" t="str">
        <f>Contrapartida</f>
        <v/>
      </c>
      <c r="GQ52" s="171"/>
      <c r="GR52" s="173" t="str">
        <f>Repasse</f>
        <v/>
      </c>
      <c r="GS52" s="172" t="str">
        <f>Contrapartida</f>
        <v/>
      </c>
      <c r="GT52" s="171"/>
      <c r="GU52" s="173" t="str">
        <f>Repasse</f>
        <v/>
      </c>
      <c r="GV52" s="172" t="str">
        <f>Contrapartida</f>
        <v/>
      </c>
      <c r="GW52" s="171"/>
      <c r="GX52" s="173" t="str">
        <f>Repasse</f>
        <v/>
      </c>
      <c r="GY52" s="172" t="str">
        <f>Contrapartida</f>
        <v/>
      </c>
      <c r="GZ52" s="171"/>
      <c r="HA52" s="173" t="str">
        <f>Repasse</f>
        <v/>
      </c>
      <c r="HB52" s="172" t="str">
        <f>Contrapartida</f>
        <v/>
      </c>
      <c r="HC52" s="171"/>
      <c r="HD52" s="173" t="str">
        <f>Repasse</f>
        <v/>
      </c>
      <c r="HE52" s="172" t="str">
        <f>Contrapartida</f>
        <v/>
      </c>
      <c r="HF52" s="171"/>
      <c r="HG52" s="173" t="str">
        <f>Repasse</f>
        <v/>
      </c>
      <c r="HH52" s="172" t="str">
        <f>Contrapartida</f>
        <v/>
      </c>
      <c r="HI52" s="171"/>
      <c r="HJ52" s="173" t="str">
        <f>Repasse</f>
        <v/>
      </c>
      <c r="HK52" s="172" t="str">
        <f>Contrapartida</f>
        <v/>
      </c>
      <c r="HL52" s="171"/>
      <c r="HM52" s="173" t="str">
        <f>Repasse</f>
        <v/>
      </c>
      <c r="HN52" s="172" t="str">
        <f>Contrapartida</f>
        <v/>
      </c>
      <c r="HO52" s="171"/>
      <c r="HP52" s="173" t="str">
        <f>Repasse</f>
        <v/>
      </c>
      <c r="HQ52" s="172" t="str">
        <f>Contrapartida</f>
        <v/>
      </c>
      <c r="HR52" s="171"/>
      <c r="HS52" s="173" t="str">
        <f>Repasse</f>
        <v/>
      </c>
      <c r="HT52" s="172" t="str">
        <f>Contrapartida</f>
        <v/>
      </c>
      <c r="HU52" s="171"/>
      <c r="HV52" s="173" t="str">
        <f>Repasse</f>
        <v/>
      </c>
      <c r="HW52" s="172" t="str">
        <f>Contrapartida</f>
        <v/>
      </c>
      <c r="HX52" s="171"/>
      <c r="HY52" s="173" t="str">
        <f>Repasse</f>
        <v/>
      </c>
      <c r="HZ52" s="172" t="str">
        <f>Contrapartida</f>
        <v/>
      </c>
      <c r="IA52" s="171"/>
      <c r="IB52" s="173" t="str">
        <f>Repasse</f>
        <v/>
      </c>
      <c r="IC52" s="172" t="str">
        <f>Contrapartida</f>
        <v/>
      </c>
      <c r="ID52" s="171"/>
      <c r="IE52" s="173" t="str">
        <f>Repasse</f>
        <v/>
      </c>
      <c r="IF52" s="172" t="str">
        <f>Contrapartida</f>
        <v/>
      </c>
      <c r="IG52" s="171"/>
      <c r="IH52" s="173" t="str">
        <f>Repasse</f>
        <v/>
      </c>
      <c r="II52" s="172" t="str">
        <f>Contrapartida</f>
        <v/>
      </c>
      <c r="IJ52" s="171"/>
      <c r="IK52" s="173" t="str">
        <f>Repasse</f>
        <v/>
      </c>
      <c r="IL52" s="172" t="str">
        <f>Contrapartida</f>
        <v/>
      </c>
      <c r="IM52" s="171"/>
      <c r="IN52" s="173" t="str">
        <f>Repasse</f>
        <v/>
      </c>
      <c r="IO52" s="172" t="str">
        <f>Contrapartida</f>
        <v/>
      </c>
      <c r="IP52" s="171"/>
      <c r="IQ52" s="173" t="str">
        <f>Repasse</f>
        <v/>
      </c>
      <c r="IR52" s="172" t="str">
        <f>Contrapartida</f>
        <v/>
      </c>
      <c r="IS52" s="171"/>
      <c r="IT52" s="173" t="str">
        <f>Repasse</f>
        <v/>
      </c>
      <c r="IU52" s="172" t="str">
        <f>Contrapartida</f>
        <v/>
      </c>
      <c r="IV52" s="171"/>
    </row>
    <row r="53" spans="1:256" s="150" customFormat="1" ht="12" customHeight="1" x14ac:dyDescent="0.2">
      <c r="A53" s="169"/>
      <c r="B53" s="396">
        <f>IF(SUM($B$13:$B$52)=0,0,SUM($B$13:$B$52))</f>
        <v>354825.53097909887</v>
      </c>
      <c r="C53" s="397"/>
      <c r="D53" s="398"/>
      <c r="E53" s="153">
        <f>IF(SUM(E$13:E$52)=0,0,SUM(E$13:E$52))</f>
        <v>0</v>
      </c>
      <c r="F53" s="152">
        <f>IF(SUM(F$13:F$52)=0,0,SUM(F$13:F$52))</f>
        <v>82778.903614129653</v>
      </c>
      <c r="G53" s="168">
        <f>IF(SUM(G$13:G$52)=0,0,(E$53+F$53)/$B$53*100)</f>
        <v>23.329466565078086</v>
      </c>
      <c r="H53" s="153">
        <f>IF(SUM(H$13:H$52)=0,0,SUM(H$13:H$52))</f>
        <v>0</v>
      </c>
      <c r="I53" s="152">
        <f>IF(SUM(I$13:I$52)=0,0,SUM(I$13:I$52))</f>
        <v>103862.74340572965</v>
      </c>
      <c r="J53" s="151">
        <f>IF(SUM(J$13:J$52)=0,0,(H$53+I$53)/$B$53*100)</f>
        <v>29.271496647699717</v>
      </c>
      <c r="K53" s="153">
        <f>IF(SUM(K$13:K$52)=0,0,SUM(K$13:K$52))</f>
        <v>0</v>
      </c>
      <c r="L53" s="152">
        <f>IF(SUM(L$13:L$52)=0,0,SUM(L$13:L$52))</f>
        <v>103862.74340572965</v>
      </c>
      <c r="M53" s="151">
        <f>IF(SUM(M$13:M$52)=0,0,(K$53+L$53)/$B$53*100)</f>
        <v>29.271496647699717</v>
      </c>
      <c r="N53" s="153">
        <f>IF(SUM(N$13:N$52)=0,0,SUM(N$13:N$52))</f>
        <v>0</v>
      </c>
      <c r="O53" s="152">
        <f>IF(SUM(O$13:O$52)=0,0,SUM(O$13:O$52))</f>
        <v>64321.140553509889</v>
      </c>
      <c r="P53" s="151">
        <f>IF(SUM(P$13:P$52)=0,0,(N$53+O$53)/$B$53*100)</f>
        <v>18.127540139522473</v>
      </c>
      <c r="Q53" s="153">
        <f>IF(SUM(Q$13:Q$52)=0,0,SUM(Q$13:Q$52))</f>
        <v>0</v>
      </c>
      <c r="R53" s="152">
        <f>IF(SUM(R$13:R$52)=0,0,SUM(R$13:R$52))</f>
        <v>0</v>
      </c>
      <c r="S53" s="151">
        <f>IF(SUM(S$13:S$52)=0,0,(Q$53+R$53)/$B$53*100)</f>
        <v>0</v>
      </c>
      <c r="T53" s="153">
        <f>IF(SUM(T$13:T$52)=0,0,SUM(T$13:T$52))</f>
        <v>0</v>
      </c>
      <c r="U53" s="152">
        <f>IF(SUM(U$13:U$52)=0,0,SUM(U$13:U$52))</f>
        <v>0</v>
      </c>
      <c r="V53" s="151">
        <f>IF(SUM(V$13:V$52)=0,0,(T$53+U$53)/$B$53*100)</f>
        <v>0</v>
      </c>
      <c r="W53" s="153">
        <f>IF(SUM(W$13:W$52)=0,0,SUM(W$13:W$52))</f>
        <v>0</v>
      </c>
      <c r="X53" s="152">
        <f>IF(SUM(X$13:X$52)=0,0,SUM(X$13:X$52))</f>
        <v>0</v>
      </c>
      <c r="Y53" s="151">
        <f>IF(SUM(Y$13:Y$52)=0,0,(W$53+X$53)/$B$53*100)</f>
        <v>0</v>
      </c>
      <c r="Z53" s="153">
        <f>IF(SUM(Z$13:Z$52)=0,0,SUM(Z$13:Z$52))</f>
        <v>0</v>
      </c>
      <c r="AA53" s="152">
        <f>IF(SUM(AA$13:AA$52)=0,0,SUM(AA$13:AA$52))</f>
        <v>0</v>
      </c>
      <c r="AB53" s="151">
        <f>IF(SUM(AB$13:AB$52)=0,0,(Z$53+AA$53)/$B$53*100)</f>
        <v>0</v>
      </c>
      <c r="AC53" s="153">
        <f>IF(SUM(AC$13:AC$52)=0,0,SUM(AC$13:AC$52))</f>
        <v>0</v>
      </c>
      <c r="AD53" s="152">
        <f>IF(SUM(AD$13:AD$52)=0,0,SUM(AD$13:AD$52))</f>
        <v>0</v>
      </c>
      <c r="AE53" s="151">
        <f>IF(SUM(AE$13:AE$52)=0,0,(AC$53+AD$53)/$B$53*100)</f>
        <v>0</v>
      </c>
      <c r="AF53" s="153">
        <f>IF(SUM(AF$13:AF$52)=0,0,SUM(AF$13:AF$52))</f>
        <v>0</v>
      </c>
      <c r="AG53" s="152">
        <f>IF(SUM(AG$13:AG$52)=0,0,SUM(AG$13:AG$52))</f>
        <v>0</v>
      </c>
      <c r="AH53" s="151">
        <f>IF(SUM(AH$13:AH$52)=0,0,(AF$53+AG$53)/$B$53*100)</f>
        <v>0</v>
      </c>
      <c r="AI53" s="153">
        <f>IF(SUM(AI$13:AI$52)=0,0,SUM(AI$13:AI$52))</f>
        <v>0</v>
      </c>
      <c r="AJ53" s="152">
        <f>IF(SUM(AJ$13:AJ$52)=0,0,SUM(AJ$13:AJ$52))</f>
        <v>0</v>
      </c>
      <c r="AK53" s="151">
        <f>IF(SUM(AK$13:AK$52)=0,0,(AI$53+AJ$53)/$B$53*100)</f>
        <v>0</v>
      </c>
      <c r="AL53" s="153">
        <f>IF(SUM(AL$13:AL$52)=0,0,SUM(AL$13:AL$52))</f>
        <v>0</v>
      </c>
      <c r="AM53" s="152">
        <f>IF(SUM(AM$13:AM$52)=0,0,SUM(AM$13:AM$52))</f>
        <v>0</v>
      </c>
      <c r="AN53" s="151">
        <f>IF(SUM(AN$13:AN$52)=0,0,(AL$53+AM$53)/$B$53*100)</f>
        <v>0</v>
      </c>
      <c r="AO53" s="153">
        <f>IF(SUM(AO$13:AO$52)=0,0,SUM(AO$13:AO$52))</f>
        <v>0</v>
      </c>
      <c r="AP53" s="152">
        <f>IF(SUM(AP$13:AP$52)=0,0,SUM(AP$13:AP$52))</f>
        <v>0</v>
      </c>
      <c r="AQ53" s="151">
        <f>IF(SUM(AQ$13:AQ$52)=0,0,(AO$53+AP$53)/$B$53*100)</f>
        <v>0</v>
      </c>
      <c r="AR53" s="153">
        <f>IF(SUM(AR$13:AR$52)=0,0,SUM(AR$13:AR$52))</f>
        <v>0</v>
      </c>
      <c r="AS53" s="152">
        <f>IF(SUM(AS$13:AS$52)=0,0,SUM(AS$13:AS$52))</f>
        <v>0</v>
      </c>
      <c r="AT53" s="151">
        <f>IF(SUM(AT$13:AT$52)=0,0,(AR$53+AS$53)/$B$53*100)</f>
        <v>0</v>
      </c>
      <c r="AU53" s="153">
        <f>IF(SUM(AU$13:AU$52)=0,0,SUM(AU$13:AU$52))</f>
        <v>0</v>
      </c>
      <c r="AV53" s="152">
        <f>IF(SUM(AV$13:AV$52)=0,0,SUM(AV$13:AV$52))</f>
        <v>0</v>
      </c>
      <c r="AW53" s="151">
        <f>IF(SUM(AW$13:AW$52)=0,0,(AU$53+AV$53)/$B$53*100)</f>
        <v>0</v>
      </c>
      <c r="AX53" s="153">
        <f>IF(SUM(AX$13:AX$52)=0,0,SUM(AX$13:AX$52))</f>
        <v>0</v>
      </c>
      <c r="AY53" s="152">
        <f>IF(SUM(AY$13:AY$52)=0,0,SUM(AY$13:AY$52))</f>
        <v>0</v>
      </c>
      <c r="AZ53" s="151">
        <f>IF(SUM(AZ$13:AZ$52)=0,0,(AX$53+AY$53)/$B$53*100)</f>
        <v>0</v>
      </c>
      <c r="BA53" s="153">
        <f>IF(SUM(BA$13:BA$52)=0,0,SUM(BA$13:BA$52))</f>
        <v>0</v>
      </c>
      <c r="BB53" s="152">
        <f>IF(SUM(BB$13:BB$52)=0,0,SUM(BB$13:BB$52))</f>
        <v>0</v>
      </c>
      <c r="BC53" s="151">
        <f>IF(SUM(BC$13:BC$52)=0,0,(BA$53+BB$53)/$B$53*100)</f>
        <v>0</v>
      </c>
      <c r="BD53" s="153">
        <f>IF(SUM(BD$13:BD$52)=0,0,SUM(BD$13:BD$52))</f>
        <v>0</v>
      </c>
      <c r="BE53" s="152">
        <f>IF(SUM(BE$13:BE$52)=0,0,SUM(BE$13:BE$52))</f>
        <v>0</v>
      </c>
      <c r="BF53" s="151">
        <f>IF(SUM(BF$13:BF$52)=0,0,(BD$53+BE$53)/$B$53*100)</f>
        <v>0</v>
      </c>
      <c r="BG53" s="153">
        <f>IF(SUM(BG$13:BG$52)=0,0,SUM(BG$13:BG$52))</f>
        <v>0</v>
      </c>
      <c r="BH53" s="152">
        <f>IF(SUM(BH$13:BH$52)=0,0,SUM(BH$13:BH$52))</f>
        <v>0</v>
      </c>
      <c r="BI53" s="151">
        <f>IF(SUM(BI$13:BI$52)=0,0,(BG$53+BH$53)/$B$53*100)</f>
        <v>0</v>
      </c>
      <c r="BJ53" s="153">
        <f>IF(SUM(BJ$13:BJ$52)=0,0,SUM(BJ$13:BJ$52))</f>
        <v>0</v>
      </c>
      <c r="BK53" s="152">
        <f>IF(SUM(BK$13:BK$52)=0,0,SUM(BK$13:BK$52))</f>
        <v>0</v>
      </c>
      <c r="BL53" s="151">
        <f>IF(SUM(BL$13:BL$52)=0,0,(BJ$53+BK$53)/$B$53*100)</f>
        <v>0</v>
      </c>
      <c r="BM53" s="153">
        <f>IF(SUM(BM$13:BM$52)=0,0,SUM(BM$13:BM$52))</f>
        <v>0</v>
      </c>
      <c r="BN53" s="152">
        <f>IF(SUM(BN$13:BN$52)=0,0,SUM(BN$13:BN$52))</f>
        <v>0</v>
      </c>
      <c r="BO53" s="151">
        <f>IF(SUM(BO$13:BO$52)=0,0,(BM$53+BN$53)/$B$53*100)</f>
        <v>0</v>
      </c>
      <c r="BP53" s="153">
        <f>IF(SUM(BP$13:BP$52)=0,0,SUM(BP$13:BP$52))</f>
        <v>0</v>
      </c>
      <c r="BQ53" s="152">
        <f>IF(SUM(BQ$13:BQ$52)=0,0,SUM(BQ$13:BQ$52))</f>
        <v>0</v>
      </c>
      <c r="BR53" s="151">
        <f>IF(SUM(BR$13:BR$52)=0,0,(BP$53+BQ$53)/$B$53*100)</f>
        <v>0</v>
      </c>
      <c r="BS53" s="153">
        <f>IF(SUM(BS$13:BS$52)=0,0,SUM(BS$13:BS$52))</f>
        <v>0</v>
      </c>
      <c r="BT53" s="152">
        <f>IF(SUM(BT$13:BT$52)=0,0,SUM(BT$13:BT$52))</f>
        <v>0</v>
      </c>
      <c r="BU53" s="151">
        <f>IF(SUM(BU$13:BU$52)=0,0,(BS$53+BT$53)/$B$53*100)</f>
        <v>0</v>
      </c>
      <c r="BV53" s="153">
        <f>IF(SUM(BV$13:BV$52)=0,0,SUM(BV$13:BV$52))</f>
        <v>0</v>
      </c>
      <c r="BW53" s="152">
        <f>IF(SUM(BW$13:BW$52)=0,0,SUM(BW$13:BW$52))</f>
        <v>0</v>
      </c>
      <c r="BX53" s="151">
        <f>IF(SUM(BX$13:BX$52)=0,0,(BV$53+BW$53)/$B$53*100)</f>
        <v>0</v>
      </c>
      <c r="BY53" s="153">
        <f>IF(SUM(BY$13:BY$52)=0,0,SUM(BY$13:BY$52))</f>
        <v>0</v>
      </c>
      <c r="BZ53" s="152">
        <f>IF(SUM(BZ$13:BZ$52)=0,0,SUM(BZ$13:BZ$52))</f>
        <v>0</v>
      </c>
      <c r="CA53" s="151">
        <f>IF(SUM(CA$13:CA$52)=0,0,(BY$53+BZ$53)/$B$53*100)</f>
        <v>0</v>
      </c>
      <c r="CB53" s="153">
        <f>IF(SUM(CB$13:CB$52)=0,0,SUM(CB$13:CB$52))</f>
        <v>0</v>
      </c>
      <c r="CC53" s="152">
        <f>IF(SUM(CC$13:CC$52)=0,0,SUM(CC$13:CC$52))</f>
        <v>0</v>
      </c>
      <c r="CD53" s="151">
        <f>IF(SUM(CD$13:CD$52)=0,0,(CB$53+CC$53)/$B$53*100)</f>
        <v>0</v>
      </c>
      <c r="CE53" s="153">
        <f>IF(SUM(CE$13:CE$52)=0,0,SUM(CE$13:CE$52))</f>
        <v>0</v>
      </c>
      <c r="CF53" s="152">
        <f>IF(SUM(CF$13:CF$52)=0,0,SUM(CF$13:CF$52))</f>
        <v>0</v>
      </c>
      <c r="CG53" s="151">
        <f>IF(SUM(CG$13:CG$52)=0,0,(CE$53+CF$53)/$B$53*100)</f>
        <v>0</v>
      </c>
      <c r="CH53" s="153">
        <f>IF(SUM(CH$13:CH$52)=0,0,SUM(CH$13:CH$52))</f>
        <v>0</v>
      </c>
      <c r="CI53" s="152">
        <f>IF(SUM(CI$13:CI$52)=0,0,SUM(CI$13:CI$52))</f>
        <v>0</v>
      </c>
      <c r="CJ53" s="151">
        <f>IF(SUM(CJ$13:CJ$52)=0,0,(CH$53+CI$53)/$B$53*100)</f>
        <v>0</v>
      </c>
      <c r="CK53" s="153">
        <f>IF(SUM(CK$13:CK$52)=0,0,SUM(CK$13:CK$52))</f>
        <v>0</v>
      </c>
      <c r="CL53" s="152">
        <f>IF(SUM(CL$13:CL$52)=0,0,SUM(CL$13:CL$52))</f>
        <v>0</v>
      </c>
      <c r="CM53" s="151">
        <f>IF(SUM(CM$13:CM$52)=0,0,(CK$53+CL$53)/$B$53*100)</f>
        <v>0</v>
      </c>
      <c r="CN53" s="153">
        <f>IF(SUM(CN$13:CN$52)=0,0,SUM(CN$13:CN$52))</f>
        <v>0</v>
      </c>
      <c r="CO53" s="152">
        <f>IF(SUM(CO$13:CO$52)=0,0,SUM(CO$13:CO$52))</f>
        <v>0</v>
      </c>
      <c r="CP53" s="151">
        <f>IF(SUM(CP$13:CP$52)=0,0,(CN$53+CO$53)/$B$53*100)</f>
        <v>0</v>
      </c>
      <c r="CQ53" s="153">
        <f>IF(SUM(CQ$13:CQ$52)=0,0,SUM(CQ$13:CQ$52))</f>
        <v>0</v>
      </c>
      <c r="CR53" s="152">
        <f>IF(SUM(CR$13:CR$52)=0,0,SUM(CR$13:CR$52))</f>
        <v>0</v>
      </c>
      <c r="CS53" s="151">
        <f>IF(SUM(CS$13:CS$52)=0,0,(CQ$53+CR$53)/$B$53*100)</f>
        <v>0</v>
      </c>
      <c r="CT53" s="153">
        <f>IF(SUM(CT$13:CT$52)=0,0,SUM(CT$13:CT$52))</f>
        <v>0</v>
      </c>
      <c r="CU53" s="152">
        <f>IF(SUM(CU$13:CU$52)=0,0,SUM(CU$13:CU$52))</f>
        <v>0</v>
      </c>
      <c r="CV53" s="151">
        <f>IF(SUM(CV$13:CV$52)=0,0,(CT$53+CU$53)/$B$53*100)</f>
        <v>0</v>
      </c>
      <c r="CW53" s="153">
        <f>IF(SUM(CW$13:CW$52)=0,0,SUM(CW$13:CW$52))</f>
        <v>0</v>
      </c>
      <c r="CX53" s="152">
        <f>IF(SUM(CX$13:CX$52)=0,0,SUM(CX$13:CX$52))</f>
        <v>0</v>
      </c>
      <c r="CY53" s="151">
        <f>IF(SUM(CY$13:CY$52)=0,0,(CW$53+CX$53)/$B$53*100)</f>
        <v>0</v>
      </c>
      <c r="CZ53" s="153">
        <f>IF(SUM(CZ$13:CZ$52)=0,0,SUM(CZ$13:CZ$52))</f>
        <v>0</v>
      </c>
      <c r="DA53" s="152">
        <f>IF(SUM(DA$13:DA$52)=0,0,SUM(DA$13:DA$52))</f>
        <v>0</v>
      </c>
      <c r="DB53" s="151">
        <f>IF(SUM(DB$13:DB$52)=0,0,(CZ$53+DA$53)/$B$53*100)</f>
        <v>0</v>
      </c>
      <c r="DC53" s="153">
        <f>IF(SUM(DC$13:DC$52)=0,0,SUM(DC$13:DC$52))</f>
        <v>0</v>
      </c>
      <c r="DD53" s="152">
        <f>IF(SUM(DD$13:DD$52)=0,0,SUM(DD$13:DD$52))</f>
        <v>0</v>
      </c>
      <c r="DE53" s="151">
        <f>IF(SUM(DE$13:DE$52)=0,0,(DC$53+DD$53)/$B$53*100)</f>
        <v>0</v>
      </c>
      <c r="DF53" s="153">
        <f>IF(SUM(DF$13:DF$52)=0,0,SUM(DF$13:DF$52))</f>
        <v>0</v>
      </c>
      <c r="DG53" s="152">
        <f>IF(SUM(DG$13:DG$52)=0,0,SUM(DG$13:DG$52))</f>
        <v>0</v>
      </c>
      <c r="DH53" s="151">
        <f>IF(SUM(DH$13:DH$52)=0,0,(DF$53+DG$53)/$B$53*100)</f>
        <v>0</v>
      </c>
      <c r="DI53" s="153">
        <f>IF(SUM(DI$13:DI$52)=0,0,SUM(DI$13:DI$52))</f>
        <v>0</v>
      </c>
      <c r="DJ53" s="152">
        <f>IF(SUM(DJ$13:DJ$52)=0,0,SUM(DJ$13:DJ$52))</f>
        <v>0</v>
      </c>
      <c r="DK53" s="151">
        <f>IF(SUM(DK$13:DK$52)=0,0,(DI$53+DJ$53)/$B$53*100)</f>
        <v>0</v>
      </c>
      <c r="DL53" s="153">
        <f>IF(SUM(DL$13:DL$52)=0,0,SUM(DL$13:DL$52))</f>
        <v>0</v>
      </c>
      <c r="DM53" s="152">
        <f>IF(SUM(DM$13:DM$52)=0,0,SUM(DM$13:DM$52))</f>
        <v>0</v>
      </c>
      <c r="DN53" s="151">
        <f>IF(SUM(DN$13:DN$52)=0,0,(DL$53+DM$53)/$B$53*100)</f>
        <v>0</v>
      </c>
      <c r="DO53" s="153">
        <f>IF(SUM(DO$13:DO$52)=0,0,SUM(DO$13:DO$52))</f>
        <v>0</v>
      </c>
      <c r="DP53" s="152">
        <f>IF(SUM(DP$13:DP$52)=0,0,SUM(DP$13:DP$52))</f>
        <v>0</v>
      </c>
      <c r="DQ53" s="151">
        <f>IF(SUM(DQ$13:DQ$52)=0,0,(DO$53+DP$53)/$B$53*100)</f>
        <v>0</v>
      </c>
      <c r="DR53" s="153">
        <f>IF(SUM(DR$13:DR$52)=0,0,SUM(DR$13:DR$52))</f>
        <v>0</v>
      </c>
      <c r="DS53" s="152">
        <f>IF(SUM(DS$13:DS$52)=0,0,SUM(DS$13:DS$52))</f>
        <v>0</v>
      </c>
      <c r="DT53" s="151">
        <f>IF(SUM(DT$13:DT$52)=0,0,(DR$53+DS$53)/$B$53*100)</f>
        <v>0</v>
      </c>
      <c r="DU53" s="153">
        <f>IF(SUM(DU$13:DU$52)=0,0,SUM(DU$13:DU$52))</f>
        <v>0</v>
      </c>
      <c r="DV53" s="152">
        <f>IF(SUM(DV$13:DV$52)=0,0,SUM(DV$13:DV$52))</f>
        <v>0</v>
      </c>
      <c r="DW53" s="151">
        <f>IF(SUM(DW$13:DW$52)=0,0,(DU$53+DV$53)/$B$53*100)</f>
        <v>0</v>
      </c>
      <c r="DX53" s="153">
        <f>IF(SUM(DX$13:DX$52)=0,0,SUM(DX$13:DX$52))</f>
        <v>0</v>
      </c>
      <c r="DY53" s="152">
        <f>IF(SUM(DY$13:DY$52)=0,0,SUM(DY$13:DY$52))</f>
        <v>0</v>
      </c>
      <c r="DZ53" s="151">
        <f>IF(SUM(DZ$13:DZ$52)=0,0,(DX$53+DY$53)/$B$53*100)</f>
        <v>0</v>
      </c>
      <c r="EA53" s="153">
        <f>IF(SUM(EA$13:EA$52)=0,0,SUM(EA$13:EA$52))</f>
        <v>0</v>
      </c>
      <c r="EB53" s="152">
        <f>IF(SUM(EB$13:EB$52)=0,0,SUM(EB$13:EB$52))</f>
        <v>0</v>
      </c>
      <c r="EC53" s="151">
        <f>IF(SUM(EC$13:EC$52)=0,0,(EA$53+EB$53)/$B$53*100)</f>
        <v>0</v>
      </c>
      <c r="ED53" s="153">
        <f>IF(SUM(ED$13:ED$52)=0,0,SUM(ED$13:ED$52))</f>
        <v>0</v>
      </c>
      <c r="EE53" s="152">
        <f>IF(SUM(EE$13:EE$52)=0,0,SUM(EE$13:EE$52))</f>
        <v>0</v>
      </c>
      <c r="EF53" s="151">
        <f>IF(SUM(EF$13:EF$52)=0,0,(ED$53+EE$53)/$B$53*100)</f>
        <v>0</v>
      </c>
      <c r="EG53" s="153">
        <f>IF(SUM(EG$13:EG$52)=0,0,SUM(EG$13:EG$52))</f>
        <v>0</v>
      </c>
      <c r="EH53" s="152">
        <f>IF(SUM(EH$13:EH$52)=0,0,SUM(EH$13:EH$52))</f>
        <v>0</v>
      </c>
      <c r="EI53" s="151">
        <f>IF(SUM(EI$13:EI$52)=0,0,(EG$53+EH$53)/$B$53*100)</f>
        <v>0</v>
      </c>
      <c r="EJ53" s="153">
        <f>IF(SUM(EJ$13:EJ$52)=0,0,SUM(EJ$13:EJ$52))</f>
        <v>0</v>
      </c>
      <c r="EK53" s="152">
        <f>IF(SUM(EK$13:EK$52)=0,0,SUM(EK$13:EK$52))</f>
        <v>0</v>
      </c>
      <c r="EL53" s="151">
        <f>IF(SUM(EL$13:EL$52)=0,0,(EJ$53+EK$53)/$B$53*100)</f>
        <v>0</v>
      </c>
      <c r="EM53" s="153">
        <f>IF(SUM(EM$13:EM$52)=0,0,SUM(EM$13:EM$52))</f>
        <v>0</v>
      </c>
      <c r="EN53" s="152">
        <f>IF(SUM(EN$13:EN$52)=0,0,SUM(EN$13:EN$52))</f>
        <v>0</v>
      </c>
      <c r="EO53" s="151">
        <f>IF(SUM(EO$13:EO$52)=0,0,(EM$53+EN$53)/$B$53*100)</f>
        <v>0</v>
      </c>
      <c r="EP53" s="153">
        <f>IF(SUM(EP$13:EP$52)=0,0,SUM(EP$13:EP$52))</f>
        <v>0</v>
      </c>
      <c r="EQ53" s="152">
        <f>IF(SUM(EQ$13:EQ$52)=0,0,SUM(EQ$13:EQ$52))</f>
        <v>0</v>
      </c>
      <c r="ER53" s="151">
        <f>IF(SUM(ER$13:ER$52)=0,0,(EP$53+EQ$53)/$B$53*100)</f>
        <v>0</v>
      </c>
      <c r="ES53" s="153">
        <f>IF(SUM(ES$13:ES$52)=0,0,SUM(ES$13:ES$52))</f>
        <v>0</v>
      </c>
      <c r="ET53" s="152">
        <f>IF(SUM(ET$13:ET$52)=0,0,SUM(ET$13:ET$52))</f>
        <v>0</v>
      </c>
      <c r="EU53" s="151">
        <f>IF(SUM(EU$13:EU$52)=0,0,(ES$53+ET$53)/$B$53*100)</f>
        <v>0</v>
      </c>
      <c r="EV53" s="153">
        <f>IF(SUM(EV$13:EV$52)=0,0,SUM(EV$13:EV$52))</f>
        <v>0</v>
      </c>
      <c r="EW53" s="152">
        <f>IF(SUM(EW$13:EW$52)=0,0,SUM(EW$13:EW$52))</f>
        <v>0</v>
      </c>
      <c r="EX53" s="151">
        <f>IF(SUM(EX$13:EX$52)=0,0,(EV$53+EW$53)/$B$53*100)</f>
        <v>0</v>
      </c>
      <c r="EY53" s="153">
        <f>IF(SUM(EY$13:EY$52)=0,0,SUM(EY$13:EY$52))</f>
        <v>0</v>
      </c>
      <c r="EZ53" s="152">
        <f>IF(SUM(EZ$13:EZ$52)=0,0,SUM(EZ$13:EZ$52))</f>
        <v>0</v>
      </c>
      <c r="FA53" s="151">
        <f>IF(SUM(FA$13:FA$52)=0,0,(EY$53+EZ$53)/$B$53*100)</f>
        <v>0</v>
      </c>
      <c r="FB53" s="153">
        <f>IF(SUM(FB$13:FB$52)=0,0,SUM(FB$13:FB$52))</f>
        <v>0</v>
      </c>
      <c r="FC53" s="152">
        <f>IF(SUM(FC$13:FC$52)=0,0,SUM(FC$13:FC$52))</f>
        <v>0</v>
      </c>
      <c r="FD53" s="151">
        <f>IF(SUM(FD$13:FD$52)=0,0,(FB$53+FC$53)/$B$53*100)</f>
        <v>0</v>
      </c>
      <c r="FE53" s="153">
        <f>IF(SUM(FE$13:FE$52)=0,0,SUM(FE$13:FE$52))</f>
        <v>0</v>
      </c>
      <c r="FF53" s="152">
        <f>IF(SUM(FF$13:FF$52)=0,0,SUM(FF$13:FF$52))</f>
        <v>0</v>
      </c>
      <c r="FG53" s="151">
        <f>IF(SUM(FG$13:FG$52)=0,0,(FE$53+FF$53)/$B$53*100)</f>
        <v>0</v>
      </c>
      <c r="FH53" s="153">
        <f>IF(SUM(FH$13:FH$52)=0,0,SUM(FH$13:FH$52))</f>
        <v>0</v>
      </c>
      <c r="FI53" s="152">
        <f>IF(SUM(FI$13:FI$52)=0,0,SUM(FI$13:FI$52))</f>
        <v>0</v>
      </c>
      <c r="FJ53" s="151">
        <f>IF(SUM(FJ$13:FJ$52)=0,0,(FH$53+FI$53)/$B$53*100)</f>
        <v>0</v>
      </c>
      <c r="FK53" s="153">
        <f>IF(SUM(FK$13:FK$52)=0,0,SUM(FK$13:FK$52))</f>
        <v>0</v>
      </c>
      <c r="FL53" s="152">
        <f>IF(SUM(FL$13:FL$52)=0,0,SUM(FL$13:FL$52))</f>
        <v>0</v>
      </c>
      <c r="FM53" s="151">
        <f>IF(SUM(FM$13:FM$52)=0,0,(FK$53+FL$53)/$B$53*100)</f>
        <v>0</v>
      </c>
      <c r="FN53" s="153">
        <f>IF(SUM(FN$13:FN$52)=0,0,SUM(FN$13:FN$52))</f>
        <v>0</v>
      </c>
      <c r="FO53" s="152">
        <f>IF(SUM(FO$13:FO$52)=0,0,SUM(FO$13:FO$52))</f>
        <v>0</v>
      </c>
      <c r="FP53" s="151">
        <f>IF(SUM(FP$13:FP$52)=0,0,(FN$53+FO$53)/$B$53*100)</f>
        <v>0</v>
      </c>
      <c r="FQ53" s="153">
        <f>IF(SUM(FQ$13:FQ$52)=0,0,SUM(FQ$13:FQ$52))</f>
        <v>0</v>
      </c>
      <c r="FR53" s="152">
        <f>IF(SUM(FR$13:FR$52)=0,0,SUM(FR$13:FR$52))</f>
        <v>0</v>
      </c>
      <c r="FS53" s="151">
        <f>IF(SUM(FS$13:FS$52)=0,0,(FQ$53+FR$53)/$B$53*100)</f>
        <v>0</v>
      </c>
      <c r="FT53" s="153">
        <f>IF(SUM(FT$13:FT$52)=0,0,SUM(FT$13:FT$52))</f>
        <v>0</v>
      </c>
      <c r="FU53" s="152">
        <f>IF(SUM(FU$13:FU$52)=0,0,SUM(FU$13:FU$52))</f>
        <v>0</v>
      </c>
      <c r="FV53" s="151">
        <f>IF(SUM(FV$13:FV$52)=0,0,(FT$53+FU$53)/$B$53*100)</f>
        <v>0</v>
      </c>
      <c r="FW53" s="153">
        <f>IF(SUM(FW$13:FW$52)=0,0,SUM(FW$13:FW$52))</f>
        <v>0</v>
      </c>
      <c r="FX53" s="152">
        <f>IF(SUM(FX$13:FX$52)=0,0,SUM(FX$13:FX$52))</f>
        <v>0</v>
      </c>
      <c r="FY53" s="151">
        <f>IF(SUM(FY$13:FY$52)=0,0,(FW$53+FX$53)/$B$53*100)</f>
        <v>0</v>
      </c>
      <c r="FZ53" s="153">
        <f>IF(SUM(FZ$13:FZ$52)=0,0,SUM(FZ$13:FZ$52))</f>
        <v>0</v>
      </c>
      <c r="GA53" s="152">
        <f>IF(SUM(GA$13:GA$52)=0,0,SUM(GA$13:GA$52))</f>
        <v>0</v>
      </c>
      <c r="GB53" s="151">
        <f>IF(SUM(GB$13:GB$52)=0,0,(FZ$53+GA$53)/$B$53*100)</f>
        <v>0</v>
      </c>
      <c r="GC53" s="153">
        <f>IF(SUM(GC$13:GC$52)=0,0,SUM(GC$13:GC$52))</f>
        <v>0</v>
      </c>
      <c r="GD53" s="152">
        <f>IF(SUM(GD$13:GD$52)=0,0,SUM(GD$13:GD$52))</f>
        <v>0</v>
      </c>
      <c r="GE53" s="151">
        <f>IF(SUM(GE$13:GE$52)=0,0,(GC$53+GD$53)/$B$53*100)</f>
        <v>0</v>
      </c>
      <c r="GF53" s="153">
        <f>IF(SUM(GF$13:GF$52)=0,0,SUM(GF$13:GF$52))</f>
        <v>0</v>
      </c>
      <c r="GG53" s="152">
        <f>IF(SUM(GG$13:GG$52)=0,0,SUM(GG$13:GG$52))</f>
        <v>0</v>
      </c>
      <c r="GH53" s="151">
        <f>IF(SUM(GH$13:GH$52)=0,0,(GF$53+GG$53)/$B$53*100)</f>
        <v>0</v>
      </c>
      <c r="GI53" s="153">
        <f>IF(SUM(GI$13:GI$52)=0,0,SUM(GI$13:GI$52))</f>
        <v>0</v>
      </c>
      <c r="GJ53" s="152">
        <f>IF(SUM(GJ$13:GJ$52)=0,0,SUM(GJ$13:GJ$52))</f>
        <v>0</v>
      </c>
      <c r="GK53" s="151">
        <f>IF(SUM(GK$13:GK$52)=0,0,(GI$53+GJ$53)/$B$53*100)</f>
        <v>0</v>
      </c>
      <c r="GL53" s="153">
        <f>IF(SUM(GL$13:GL$52)=0,0,SUM(GL$13:GL$52))</f>
        <v>0</v>
      </c>
      <c r="GM53" s="152">
        <f>IF(SUM(GM$13:GM$52)=0,0,SUM(GM$13:GM$52))</f>
        <v>0</v>
      </c>
      <c r="GN53" s="151">
        <f>IF(SUM(GN$13:GN$52)=0,0,(GL$53+GM$53)/$B$53*100)</f>
        <v>0</v>
      </c>
      <c r="GO53" s="153">
        <f>IF(SUM(GO$13:GO$52)=0,0,SUM(GO$13:GO$52))</f>
        <v>0</v>
      </c>
      <c r="GP53" s="152">
        <f>IF(SUM(GP$13:GP$52)=0,0,SUM(GP$13:GP$52))</f>
        <v>0</v>
      </c>
      <c r="GQ53" s="151">
        <f>IF(SUM(GQ$13:GQ$52)=0,0,(GO$53+GP$53)/$B$53*100)</f>
        <v>0</v>
      </c>
      <c r="GR53" s="153">
        <f>IF(SUM(GR$13:GR$52)=0,0,SUM(GR$13:GR$52))</f>
        <v>0</v>
      </c>
      <c r="GS53" s="152">
        <f>IF(SUM(GS$13:GS$52)=0,0,SUM(GS$13:GS$52))</f>
        <v>0</v>
      </c>
      <c r="GT53" s="151">
        <f>IF(SUM(GT$13:GT$52)=0,0,(GR$53+GS$53)/$B$53*100)</f>
        <v>0</v>
      </c>
      <c r="GU53" s="153">
        <f>IF(SUM(GU$13:GU$52)=0,0,SUM(GU$13:GU$52))</f>
        <v>0</v>
      </c>
      <c r="GV53" s="152">
        <f>IF(SUM(GV$13:GV$52)=0,0,SUM(GV$13:GV$52))</f>
        <v>0</v>
      </c>
      <c r="GW53" s="151">
        <f>IF(SUM(GW$13:GW$52)=0,0,(GU$53+GV$53)/$B$53*100)</f>
        <v>0</v>
      </c>
      <c r="GX53" s="153">
        <f>IF(SUM(GX$13:GX$52)=0,0,SUM(GX$13:GX$52))</f>
        <v>0</v>
      </c>
      <c r="GY53" s="152">
        <f>IF(SUM(GY$13:GY$52)=0,0,SUM(GY$13:GY$52))</f>
        <v>0</v>
      </c>
      <c r="GZ53" s="151">
        <f>IF(SUM(GZ$13:GZ$52)=0,0,(GX$53+GY$53)/$B$53*100)</f>
        <v>0</v>
      </c>
      <c r="HA53" s="153">
        <f>IF(SUM(HA$13:HA$52)=0,0,SUM(HA$13:HA$52))</f>
        <v>0</v>
      </c>
      <c r="HB53" s="152">
        <f>IF(SUM(HB$13:HB$52)=0,0,SUM(HB$13:HB$52))</f>
        <v>0</v>
      </c>
      <c r="HC53" s="151">
        <f>IF(SUM(HC$13:HC$52)=0,0,(HA$53+HB$53)/$B$53*100)</f>
        <v>0</v>
      </c>
      <c r="HD53" s="153">
        <f>IF(SUM(HD$13:HD$52)=0,0,SUM(HD$13:HD$52))</f>
        <v>0</v>
      </c>
      <c r="HE53" s="152">
        <f>IF(SUM(HE$13:HE$52)=0,0,SUM(HE$13:HE$52))</f>
        <v>0</v>
      </c>
      <c r="HF53" s="151">
        <f>IF(SUM(HF$13:HF$52)=0,0,(HD$53+HE$53)/$B$53*100)</f>
        <v>0</v>
      </c>
      <c r="HG53" s="153">
        <f>IF(SUM(HG$13:HG$52)=0,0,SUM(HG$13:HG$52))</f>
        <v>0</v>
      </c>
      <c r="HH53" s="152">
        <f>IF(SUM(HH$13:HH$52)=0,0,SUM(HH$13:HH$52))</f>
        <v>0</v>
      </c>
      <c r="HI53" s="151">
        <f>IF(SUM(HI$13:HI$52)=0,0,(HG$53+HH$53)/$B$53*100)</f>
        <v>0</v>
      </c>
      <c r="HJ53" s="153">
        <f>IF(SUM(HJ$13:HJ$52)=0,0,SUM(HJ$13:HJ$52))</f>
        <v>0</v>
      </c>
      <c r="HK53" s="152">
        <f>IF(SUM(HK$13:HK$52)=0,0,SUM(HK$13:HK$52))</f>
        <v>0</v>
      </c>
      <c r="HL53" s="151">
        <f>IF(SUM(HL$13:HL$52)=0,0,(HJ$53+HK$53)/$B$53*100)</f>
        <v>0</v>
      </c>
      <c r="HM53" s="153">
        <f>IF(SUM(HM$13:HM$52)=0,0,SUM(HM$13:HM$52))</f>
        <v>0</v>
      </c>
      <c r="HN53" s="152">
        <f>IF(SUM(HN$13:HN$52)=0,0,SUM(HN$13:HN$52))</f>
        <v>0</v>
      </c>
      <c r="HO53" s="151">
        <f>IF(SUM(HO$13:HO$52)=0,0,(HM$53+HN$53)/$B$53*100)</f>
        <v>0</v>
      </c>
      <c r="HP53" s="153">
        <f>IF(SUM(HP$13:HP$52)=0,0,SUM(HP$13:HP$52))</f>
        <v>0</v>
      </c>
      <c r="HQ53" s="152">
        <f>IF(SUM(HQ$13:HQ$52)=0,0,SUM(HQ$13:HQ$52))</f>
        <v>0</v>
      </c>
      <c r="HR53" s="151">
        <f>IF(SUM(HR$13:HR$52)=0,0,(HP$53+HQ$53)/$B$53*100)</f>
        <v>0</v>
      </c>
      <c r="HS53" s="153">
        <f>IF(SUM(HS$13:HS$52)=0,0,SUM(HS$13:HS$52))</f>
        <v>0</v>
      </c>
      <c r="HT53" s="152">
        <f>IF(SUM(HT$13:HT$52)=0,0,SUM(HT$13:HT$52))</f>
        <v>0</v>
      </c>
      <c r="HU53" s="151">
        <f>IF(SUM(HU$13:HU$52)=0,0,(HS$53+HT$53)/$B$53*100)</f>
        <v>0</v>
      </c>
      <c r="HV53" s="153">
        <f>IF(SUM(HV$13:HV$52)=0,0,SUM(HV$13:HV$52))</f>
        <v>0</v>
      </c>
      <c r="HW53" s="152">
        <f>IF(SUM(HW$13:HW$52)=0,0,SUM(HW$13:HW$52))</f>
        <v>0</v>
      </c>
      <c r="HX53" s="151">
        <f>IF(SUM(HX$13:HX$52)=0,0,(HV$53+HW$53)/$B$53*100)</f>
        <v>0</v>
      </c>
      <c r="HY53" s="153">
        <f>IF(SUM(HY$13:HY$52)=0,0,SUM(HY$13:HY$52))</f>
        <v>0</v>
      </c>
      <c r="HZ53" s="152">
        <f>IF(SUM(HZ$13:HZ$52)=0,0,SUM(HZ$13:HZ$52))</f>
        <v>0</v>
      </c>
      <c r="IA53" s="151">
        <f>IF(SUM(IA$13:IA$52)=0,0,(HY$53+HZ$53)/$B$53*100)</f>
        <v>0</v>
      </c>
      <c r="IB53" s="153">
        <f>IF(SUM(IB$13:IB$52)=0,0,SUM(IB$13:IB$52))</f>
        <v>0</v>
      </c>
      <c r="IC53" s="152">
        <f>IF(SUM(IC$13:IC$52)=0,0,SUM(IC$13:IC$52))</f>
        <v>0</v>
      </c>
      <c r="ID53" s="151">
        <f>IF(SUM(ID$13:ID$52)=0,0,(IB$53+IC$53)/$B$53*100)</f>
        <v>0</v>
      </c>
      <c r="IE53" s="153">
        <f>IF(SUM(IE$13:IE$52)=0,0,SUM(IE$13:IE$52))</f>
        <v>0</v>
      </c>
      <c r="IF53" s="152">
        <f>IF(SUM(IF$13:IF$52)=0,0,SUM(IF$13:IF$52))</f>
        <v>0</v>
      </c>
      <c r="IG53" s="151">
        <f>IF(SUM(IG$13:IG$52)=0,0,(IE$53+IF$53)/$B$53*100)</f>
        <v>0</v>
      </c>
      <c r="IH53" s="153">
        <f>IF(SUM(IH$13:IH$52)=0,0,SUM(IH$13:IH$52))</f>
        <v>0</v>
      </c>
      <c r="II53" s="152">
        <f>IF(SUM(II$13:II$52)=0,0,SUM(II$13:II$52))</f>
        <v>0</v>
      </c>
      <c r="IJ53" s="151">
        <f>IF(SUM(IJ$13:IJ$52)=0,0,(IH$53+II$53)/$B$53*100)</f>
        <v>0</v>
      </c>
      <c r="IK53" s="153">
        <f>IF(SUM(IK$13:IK$52)=0,0,SUM(IK$13:IK$52))</f>
        <v>0</v>
      </c>
      <c r="IL53" s="152">
        <f>IF(SUM(IL$13:IL$52)=0,0,SUM(IL$13:IL$52))</f>
        <v>0</v>
      </c>
      <c r="IM53" s="151">
        <f>IF(SUM(IM$13:IM$52)=0,0,(IK$53+IL$53)/$B$53*100)</f>
        <v>0</v>
      </c>
      <c r="IN53" s="153">
        <f>IF(SUM(IN$13:IN$52)=0,0,SUM(IN$13:IN$52))</f>
        <v>0</v>
      </c>
      <c r="IO53" s="152">
        <f>IF(SUM(IO$13:IO$52)=0,0,SUM(IO$13:IO$52))</f>
        <v>0</v>
      </c>
      <c r="IP53" s="151">
        <f>IF(SUM(IP$13:IP$52)=0,0,(IN$53+IO$53)/$B$53*100)</f>
        <v>0</v>
      </c>
      <c r="IQ53" s="153">
        <f>IF(SUM(IQ$13:IQ$52)=0,0,SUM(IQ$13:IQ$52))</f>
        <v>0</v>
      </c>
      <c r="IR53" s="152">
        <f>IF(SUM(IR$13:IR$52)=0,0,SUM(IR$13:IR$52))</f>
        <v>0</v>
      </c>
      <c r="IS53" s="151">
        <f>IF(SUM(IS$13:IS$52)=0,0,(IQ$53+IR$53)/$B$53*100)</f>
        <v>0</v>
      </c>
      <c r="IT53" s="153">
        <f>IF(SUM(IT$13:IT$52)=0,0,SUM(IT$13:IT$52))</f>
        <v>0</v>
      </c>
      <c r="IU53" s="152">
        <f>IF(SUM(IU$13:IU$52)=0,0,SUM(IU$13:IU$52))</f>
        <v>0</v>
      </c>
      <c r="IV53" s="151">
        <f>IF(SUM(IV$13:IV$52)=0,0,(IT$53+IU$53)/$B$53*100)</f>
        <v>0</v>
      </c>
    </row>
    <row r="54" spans="1:256" s="158" customFormat="1" ht="9" customHeight="1" x14ac:dyDescent="0.15">
      <c r="A54" s="164"/>
      <c r="B54" s="167" t="s">
        <v>42</v>
      </c>
      <c r="C54" s="400">
        <f>SUM($E$54:$IV$54)</f>
        <v>354825.53097909887</v>
      </c>
      <c r="D54" s="400"/>
      <c r="E54" s="161"/>
      <c r="F54" s="160">
        <f>SUMPRODUCT(G$13:G$52,QCI!$H$13:$H$52)/100</f>
        <v>82778.903614129667</v>
      </c>
      <c r="G54" s="162"/>
      <c r="H54" s="161"/>
      <c r="I54" s="160">
        <f>SUMPRODUCT(J$13:J$52,QCI!$H$13:$H$52)/100</f>
        <v>103862.74340572966</v>
      </c>
      <c r="J54" s="159"/>
      <c r="K54" s="161"/>
      <c r="L54" s="160">
        <f>SUMPRODUCT(M$13:M$52,QCI!$H$13:$H$52)/100</f>
        <v>103862.74340572966</v>
      </c>
      <c r="M54" s="159"/>
      <c r="N54" s="161"/>
      <c r="O54" s="160">
        <f>SUMPRODUCT(P$13:P$52,QCI!$H$13:$H$52)/100</f>
        <v>64321.140553509889</v>
      </c>
      <c r="P54" s="159"/>
      <c r="Q54" s="161"/>
      <c r="R54" s="160">
        <f>SUMPRODUCT(S$13:S$52,QCI!$H$13:$H$52)/100</f>
        <v>0</v>
      </c>
      <c r="S54" s="159"/>
      <c r="T54" s="161"/>
      <c r="U54" s="160">
        <f>SUMPRODUCT(V$13:V$52,QCI!$H$13:$H$52)/100</f>
        <v>0</v>
      </c>
      <c r="V54" s="159"/>
      <c r="W54" s="161"/>
      <c r="X54" s="160">
        <f>SUMPRODUCT(Y$13:Y$52,QCI!$H$13:$H$52)/100</f>
        <v>0</v>
      </c>
      <c r="Y54" s="159"/>
      <c r="Z54" s="161"/>
      <c r="AA54" s="160">
        <f>SUMPRODUCT(AB$13:AB$52,QCI!$H$13:$H$52)/100</f>
        <v>0</v>
      </c>
      <c r="AB54" s="159"/>
      <c r="AC54" s="161"/>
      <c r="AD54" s="160">
        <f>SUMPRODUCT(AE$13:AE$52,QCI!$H$13:$H$52)/100</f>
        <v>0</v>
      </c>
      <c r="AE54" s="159"/>
      <c r="AF54" s="161"/>
      <c r="AG54" s="160">
        <f>SUMPRODUCT(AH$13:AH$52,QCI!$H$13:$H$52)/100</f>
        <v>0</v>
      </c>
      <c r="AH54" s="159"/>
      <c r="AI54" s="161"/>
      <c r="AJ54" s="160">
        <f>SUMPRODUCT(AK$13:AK$52,QCI!$H$13:$H$52)/100</f>
        <v>0</v>
      </c>
      <c r="AK54" s="159"/>
      <c r="AL54" s="161"/>
      <c r="AM54" s="160">
        <f>SUMPRODUCT(AN$13:AN$52,QCI!$H$13:$H$52)/100</f>
        <v>0</v>
      </c>
      <c r="AN54" s="159"/>
      <c r="AO54" s="161"/>
      <c r="AP54" s="160">
        <f>SUMPRODUCT(AQ$13:AQ$52,QCI!$H$13:$H$52)/100</f>
        <v>0</v>
      </c>
      <c r="AQ54" s="159"/>
      <c r="AR54" s="161"/>
      <c r="AS54" s="160">
        <f>SUMPRODUCT(AT$13:AT$52,QCI!$H$13:$H$52)/100</f>
        <v>0</v>
      </c>
      <c r="AT54" s="159"/>
      <c r="AU54" s="161"/>
      <c r="AV54" s="160">
        <f>SUMPRODUCT(AW$13:AW$52,QCI!$H$13:$H$52)/100</f>
        <v>0</v>
      </c>
      <c r="AW54" s="159"/>
      <c r="AX54" s="161"/>
      <c r="AY54" s="160">
        <f>SUMPRODUCT(AZ$13:AZ$52,QCI!$H$13:$H$52)/100</f>
        <v>0</v>
      </c>
      <c r="AZ54" s="159"/>
      <c r="BA54" s="161"/>
      <c r="BB54" s="160">
        <f>SUMPRODUCT(BC$13:BC$52,QCI!$H$13:$H$52)/100</f>
        <v>0</v>
      </c>
      <c r="BC54" s="159"/>
      <c r="BD54" s="161"/>
      <c r="BE54" s="160">
        <f>SUMPRODUCT(BF$13:BF$52,QCI!$H$13:$H$52)/100</f>
        <v>0</v>
      </c>
      <c r="BF54" s="159"/>
      <c r="BG54" s="161"/>
      <c r="BH54" s="160">
        <f>SUMPRODUCT(BI$13:BI$52,QCI!$H$13:$H$52)/100</f>
        <v>0</v>
      </c>
      <c r="BI54" s="159"/>
      <c r="BJ54" s="161"/>
      <c r="BK54" s="160">
        <f>SUMPRODUCT(BL$13:BL$52,QCI!$H$13:$H$52)/100</f>
        <v>0</v>
      </c>
      <c r="BL54" s="159"/>
      <c r="BM54" s="161"/>
      <c r="BN54" s="160">
        <f>SUMPRODUCT(BO$13:BO$52,QCI!$H$13:$H$52)/100</f>
        <v>0</v>
      </c>
      <c r="BO54" s="159"/>
      <c r="BP54" s="161"/>
      <c r="BQ54" s="160">
        <f>SUMPRODUCT(BR$13:BR$52,QCI!$H$13:$H$52)/100</f>
        <v>0</v>
      </c>
      <c r="BR54" s="159"/>
      <c r="BS54" s="161"/>
      <c r="BT54" s="160">
        <f>SUMPRODUCT(BU$13:BU$52,QCI!$H$13:$H$52)/100</f>
        <v>0</v>
      </c>
      <c r="BU54" s="159"/>
      <c r="BV54" s="161"/>
      <c r="BW54" s="160">
        <f>SUMPRODUCT(BX$13:BX$52,QCI!$H$13:$H$52)/100</f>
        <v>0</v>
      </c>
      <c r="BX54" s="159"/>
      <c r="BY54" s="161"/>
      <c r="BZ54" s="160">
        <f>SUMPRODUCT(CA$13:CA$52,QCI!$H$13:$H$52)/100</f>
        <v>0</v>
      </c>
      <c r="CA54" s="159"/>
      <c r="CB54" s="161"/>
      <c r="CC54" s="160">
        <f>SUMPRODUCT(CD$13:CD$52,QCI!$H$13:$H$52)/100</f>
        <v>0</v>
      </c>
      <c r="CD54" s="159"/>
      <c r="CE54" s="161"/>
      <c r="CF54" s="160">
        <f>SUMPRODUCT(CG$13:CG$52,QCI!$H$13:$H$52)/100</f>
        <v>0</v>
      </c>
      <c r="CG54" s="159"/>
      <c r="CH54" s="161"/>
      <c r="CI54" s="160">
        <f>SUMPRODUCT(CJ$13:CJ$52,QCI!$H$13:$H$52)/100</f>
        <v>0</v>
      </c>
      <c r="CJ54" s="159"/>
      <c r="CK54" s="161"/>
      <c r="CL54" s="160">
        <f>SUMPRODUCT(CM$13:CM$52,QCI!$H$13:$H$52)/100</f>
        <v>0</v>
      </c>
      <c r="CM54" s="159"/>
      <c r="CN54" s="161"/>
      <c r="CO54" s="160">
        <f>SUMPRODUCT(CP$13:CP$52,QCI!$H$13:$H$52)/100</f>
        <v>0</v>
      </c>
      <c r="CP54" s="159"/>
      <c r="CQ54" s="161"/>
      <c r="CR54" s="160">
        <f>SUMPRODUCT(CS$13:CS$52,QCI!$H$13:$H$52)/100</f>
        <v>0</v>
      </c>
      <c r="CS54" s="159"/>
      <c r="CT54" s="161"/>
      <c r="CU54" s="160">
        <f>SUMPRODUCT(CV$13:CV$52,QCI!$H$13:$H$52)/100</f>
        <v>0</v>
      </c>
      <c r="CV54" s="159"/>
      <c r="CW54" s="161"/>
      <c r="CX54" s="160">
        <f>SUMPRODUCT(CY$13:CY$52,QCI!$H$13:$H$52)/100</f>
        <v>0</v>
      </c>
      <c r="CY54" s="159"/>
      <c r="CZ54" s="161"/>
      <c r="DA54" s="160">
        <f>SUMPRODUCT(DB$13:DB$52,QCI!$H$13:$H$52)/100</f>
        <v>0</v>
      </c>
      <c r="DB54" s="159"/>
      <c r="DC54" s="161"/>
      <c r="DD54" s="160">
        <f>SUMPRODUCT(DE$13:DE$52,QCI!$H$13:$H$52)/100</f>
        <v>0</v>
      </c>
      <c r="DE54" s="159"/>
      <c r="DF54" s="161"/>
      <c r="DG54" s="160">
        <f>SUMPRODUCT(DH$13:DH$52,QCI!$H$13:$H$52)/100</f>
        <v>0</v>
      </c>
      <c r="DH54" s="159"/>
      <c r="DI54" s="161"/>
      <c r="DJ54" s="160">
        <f>SUMPRODUCT(DK$13:DK$52,QCI!$H$13:$H$52)/100</f>
        <v>0</v>
      </c>
      <c r="DK54" s="159"/>
      <c r="DL54" s="161"/>
      <c r="DM54" s="160">
        <f>SUMPRODUCT(DN$13:DN$52,QCI!$H$13:$H$52)/100</f>
        <v>0</v>
      </c>
      <c r="DN54" s="159"/>
      <c r="DO54" s="161"/>
      <c r="DP54" s="160">
        <f>SUMPRODUCT(DQ$13:DQ$52,QCI!$H$13:$H$52)/100</f>
        <v>0</v>
      </c>
      <c r="DQ54" s="159"/>
      <c r="DR54" s="161"/>
      <c r="DS54" s="160">
        <f>SUMPRODUCT(DT$13:DT$52,QCI!$H$13:$H$52)/100</f>
        <v>0</v>
      </c>
      <c r="DT54" s="159"/>
      <c r="DU54" s="161"/>
      <c r="DV54" s="160">
        <f>SUMPRODUCT(DW$13:DW$52,QCI!$H$13:$H$52)/100</f>
        <v>0</v>
      </c>
      <c r="DW54" s="159"/>
      <c r="DX54" s="161"/>
      <c r="DY54" s="160">
        <f>SUMPRODUCT(DZ$13:DZ$52,QCI!$H$13:$H$52)/100</f>
        <v>0</v>
      </c>
      <c r="DZ54" s="159"/>
      <c r="EA54" s="161"/>
      <c r="EB54" s="160">
        <f>SUMPRODUCT(EC$13:EC$52,QCI!$H$13:$H$52)/100</f>
        <v>0</v>
      </c>
      <c r="EC54" s="159"/>
      <c r="ED54" s="161"/>
      <c r="EE54" s="160">
        <f>SUMPRODUCT(EF$13:EF$52,QCI!$H$13:$H$52)/100</f>
        <v>0</v>
      </c>
      <c r="EF54" s="159"/>
      <c r="EG54" s="161"/>
      <c r="EH54" s="160">
        <f>SUMPRODUCT(EI$13:EI$52,QCI!$H$13:$H$52)/100</f>
        <v>0</v>
      </c>
      <c r="EI54" s="159"/>
      <c r="EJ54" s="161"/>
      <c r="EK54" s="160">
        <f>SUMPRODUCT(EL$13:EL$52,QCI!$H$13:$H$52)/100</f>
        <v>0</v>
      </c>
      <c r="EL54" s="159"/>
      <c r="EM54" s="161"/>
      <c r="EN54" s="160">
        <f>SUMPRODUCT(EO$13:EO$52,QCI!$H$13:$H$52)/100</f>
        <v>0</v>
      </c>
      <c r="EO54" s="159"/>
      <c r="EP54" s="161"/>
      <c r="EQ54" s="160">
        <f>SUMPRODUCT(ER$13:ER$52,QCI!$H$13:$H$52)/100</f>
        <v>0</v>
      </c>
      <c r="ER54" s="159"/>
      <c r="ES54" s="161"/>
      <c r="ET54" s="160">
        <f>SUMPRODUCT(EU$13:EU$52,QCI!$H$13:$H$52)/100</f>
        <v>0</v>
      </c>
      <c r="EU54" s="159"/>
      <c r="EV54" s="161"/>
      <c r="EW54" s="160">
        <f>SUMPRODUCT(EX$13:EX$52,QCI!$H$13:$H$52)/100</f>
        <v>0</v>
      </c>
      <c r="EX54" s="159"/>
      <c r="EY54" s="161"/>
      <c r="EZ54" s="160">
        <f>SUMPRODUCT(FA$13:FA$52,QCI!$H$13:$H$52)/100</f>
        <v>0</v>
      </c>
      <c r="FA54" s="159"/>
      <c r="FB54" s="161"/>
      <c r="FC54" s="160">
        <f>SUMPRODUCT(FD$13:FD$52,QCI!$H$13:$H$52)/100</f>
        <v>0</v>
      </c>
      <c r="FD54" s="159"/>
      <c r="FE54" s="161"/>
      <c r="FF54" s="160">
        <f>SUMPRODUCT(FG$13:FG$52,QCI!$H$13:$H$52)/100</f>
        <v>0</v>
      </c>
      <c r="FG54" s="159"/>
      <c r="FH54" s="161"/>
      <c r="FI54" s="160">
        <f>SUMPRODUCT(FJ$13:FJ$52,QCI!$H$13:$H$52)/100</f>
        <v>0</v>
      </c>
      <c r="FJ54" s="159"/>
      <c r="FK54" s="161"/>
      <c r="FL54" s="160">
        <f>SUMPRODUCT(FM$13:FM$52,QCI!$H$13:$H$52)/100</f>
        <v>0</v>
      </c>
      <c r="FM54" s="159"/>
      <c r="FN54" s="161"/>
      <c r="FO54" s="160">
        <f>SUMPRODUCT(FP$13:FP$52,QCI!$H$13:$H$52)/100</f>
        <v>0</v>
      </c>
      <c r="FP54" s="159"/>
      <c r="FQ54" s="161"/>
      <c r="FR54" s="160">
        <f>SUMPRODUCT(FS$13:FS$52,QCI!$H$13:$H$52)/100</f>
        <v>0</v>
      </c>
      <c r="FS54" s="159"/>
      <c r="FT54" s="161"/>
      <c r="FU54" s="160">
        <f>SUMPRODUCT(FV$13:FV$52,QCI!$H$13:$H$52)/100</f>
        <v>0</v>
      </c>
      <c r="FV54" s="159"/>
      <c r="FW54" s="161"/>
      <c r="FX54" s="160">
        <f>SUMPRODUCT(FY$13:FY$52,QCI!$H$13:$H$52)/100</f>
        <v>0</v>
      </c>
      <c r="FY54" s="159"/>
      <c r="FZ54" s="161"/>
      <c r="GA54" s="160">
        <f>SUMPRODUCT(GB$13:GB$52,QCI!$H$13:$H$52)/100</f>
        <v>0</v>
      </c>
      <c r="GB54" s="159"/>
      <c r="GC54" s="161"/>
      <c r="GD54" s="160">
        <f>SUMPRODUCT(GE$13:GE$52,QCI!$H$13:$H$52)/100</f>
        <v>0</v>
      </c>
      <c r="GE54" s="159"/>
      <c r="GF54" s="161"/>
      <c r="GG54" s="160">
        <f>SUMPRODUCT(GH$13:GH$52,QCI!$H$13:$H$52)/100</f>
        <v>0</v>
      </c>
      <c r="GH54" s="159"/>
      <c r="GI54" s="161"/>
      <c r="GJ54" s="160">
        <f>SUMPRODUCT(GK$13:GK$52,QCI!$H$13:$H$52)/100</f>
        <v>0</v>
      </c>
      <c r="GK54" s="159"/>
      <c r="GL54" s="161"/>
      <c r="GM54" s="160">
        <f>SUMPRODUCT(GN$13:GN$52,QCI!$H$13:$H$52)/100</f>
        <v>0</v>
      </c>
      <c r="GN54" s="159"/>
      <c r="GO54" s="161"/>
      <c r="GP54" s="160">
        <f>SUMPRODUCT(GQ$13:GQ$52,QCI!$H$13:$H$52)/100</f>
        <v>0</v>
      </c>
      <c r="GQ54" s="159"/>
      <c r="GR54" s="161"/>
      <c r="GS54" s="160">
        <f>SUMPRODUCT(GT$13:GT$52,QCI!$H$13:$H$52)/100</f>
        <v>0</v>
      </c>
      <c r="GT54" s="159"/>
      <c r="GU54" s="161"/>
      <c r="GV54" s="160">
        <f>SUMPRODUCT(GW$13:GW$52,QCI!$H$13:$H$52)/100</f>
        <v>0</v>
      </c>
      <c r="GW54" s="159"/>
      <c r="GX54" s="161"/>
      <c r="GY54" s="160">
        <f>SUMPRODUCT(GZ$13:GZ$52,QCI!$H$13:$H$52)/100</f>
        <v>0</v>
      </c>
      <c r="GZ54" s="159"/>
      <c r="HA54" s="161"/>
      <c r="HB54" s="160">
        <f>SUMPRODUCT(HC$13:HC$52,QCI!$H$13:$H$52)/100</f>
        <v>0</v>
      </c>
      <c r="HC54" s="159"/>
      <c r="HD54" s="161"/>
      <c r="HE54" s="160">
        <f>SUMPRODUCT(HF$13:HF$52,QCI!$H$13:$H$52)/100</f>
        <v>0</v>
      </c>
      <c r="HF54" s="159"/>
      <c r="HG54" s="161"/>
      <c r="HH54" s="160">
        <f>SUMPRODUCT(HI$13:HI$52,QCI!$H$13:$H$52)/100</f>
        <v>0</v>
      </c>
      <c r="HI54" s="159"/>
      <c r="HJ54" s="161"/>
      <c r="HK54" s="160">
        <f>SUMPRODUCT(HL$13:HL$52,QCI!$H$13:$H$52)/100</f>
        <v>0</v>
      </c>
      <c r="HL54" s="159"/>
      <c r="HM54" s="161"/>
      <c r="HN54" s="160">
        <f>SUMPRODUCT(HO$13:HO$52,QCI!$H$13:$H$52)/100</f>
        <v>0</v>
      </c>
      <c r="HO54" s="159"/>
      <c r="HP54" s="161"/>
      <c r="HQ54" s="160">
        <f>SUMPRODUCT(HR$13:HR$52,QCI!$H$13:$H$52)/100</f>
        <v>0</v>
      </c>
      <c r="HR54" s="159"/>
      <c r="HS54" s="161"/>
      <c r="HT54" s="160">
        <f>SUMPRODUCT(HU$13:HU$52,QCI!$H$13:$H$52)/100</f>
        <v>0</v>
      </c>
      <c r="HU54" s="159"/>
      <c r="HV54" s="161"/>
      <c r="HW54" s="160">
        <f>SUMPRODUCT(HX$13:HX$52,QCI!$H$13:$H$52)/100</f>
        <v>0</v>
      </c>
      <c r="HX54" s="159"/>
      <c r="HY54" s="161"/>
      <c r="HZ54" s="160">
        <f>SUMPRODUCT(IA$13:IA$52,QCI!$H$13:$H$52)/100</f>
        <v>0</v>
      </c>
      <c r="IA54" s="159"/>
      <c r="IB54" s="161"/>
      <c r="IC54" s="160">
        <f>SUMPRODUCT(ID$13:ID$52,QCI!$H$13:$H$52)/100</f>
        <v>0</v>
      </c>
      <c r="ID54" s="159"/>
      <c r="IE54" s="161"/>
      <c r="IF54" s="160">
        <f>SUMPRODUCT(IG$13:IG$52,QCI!$H$13:$H$52)/100</f>
        <v>0</v>
      </c>
      <c r="IG54" s="159"/>
      <c r="IH54" s="161"/>
      <c r="II54" s="160">
        <f>SUMPRODUCT(IJ$13:IJ$52,QCI!$H$13:$H$52)/100</f>
        <v>0</v>
      </c>
      <c r="IJ54" s="159"/>
      <c r="IK54" s="161"/>
      <c r="IL54" s="160">
        <f>SUMPRODUCT(IM$13:IM$52,QCI!$H$13:$H$52)/100</f>
        <v>0</v>
      </c>
      <c r="IM54" s="159"/>
      <c r="IN54" s="161"/>
      <c r="IO54" s="160">
        <f>SUMPRODUCT(IP$13:IP$52,QCI!$H$13:$H$52)/100</f>
        <v>0</v>
      </c>
      <c r="IP54" s="159"/>
      <c r="IQ54" s="161"/>
      <c r="IR54" s="160">
        <f>SUMPRODUCT(IS$13:IS$52,QCI!$H$13:$H$52)/100</f>
        <v>0</v>
      </c>
      <c r="IS54" s="159"/>
      <c r="IT54" s="161"/>
      <c r="IU54" s="160">
        <f>SUMPRODUCT(IV$13:IV$52,QCI!$H$13:$H$52)/100</f>
        <v>0</v>
      </c>
      <c r="IV54" s="159"/>
    </row>
    <row r="55" spans="1:256" s="158" customFormat="1" ht="9" customHeight="1" x14ac:dyDescent="0.15">
      <c r="A55" s="164"/>
      <c r="B55" s="166" t="s">
        <v>41</v>
      </c>
      <c r="C55" s="401">
        <f>SUM($E$55:$IV$55)</f>
        <v>0</v>
      </c>
      <c r="D55" s="401"/>
      <c r="E55" s="161"/>
      <c r="F55" s="160">
        <f>SUMPRODUCT(G$13:G$52,QCI!$K$13:$K$52)/100</f>
        <v>0</v>
      </c>
      <c r="G55" s="162"/>
      <c r="H55" s="161"/>
      <c r="I55" s="160">
        <f>SUMPRODUCT(J$13:J$52,QCI!$K$13:$K$52)/100</f>
        <v>0</v>
      </c>
      <c r="J55" s="159"/>
      <c r="K55" s="161"/>
      <c r="L55" s="160">
        <f>SUMPRODUCT(M$13:M$52,QCI!$K$13:$K$52)/100</f>
        <v>0</v>
      </c>
      <c r="M55" s="159"/>
      <c r="N55" s="161"/>
      <c r="O55" s="160">
        <f>SUMPRODUCT(P$13:P$52,QCI!$K$13:$K$52)/100</f>
        <v>0</v>
      </c>
      <c r="P55" s="159"/>
      <c r="Q55" s="161"/>
      <c r="R55" s="160">
        <f>SUMPRODUCT(S$13:S$52,QCI!$K$13:$K$52)/100</f>
        <v>0</v>
      </c>
      <c r="S55" s="159"/>
      <c r="T55" s="161"/>
      <c r="U55" s="160">
        <f>SUMPRODUCT(V$13:V$52,QCI!$K$13:$K$52)/100</f>
        <v>0</v>
      </c>
      <c r="V55" s="159"/>
      <c r="W55" s="161"/>
      <c r="X55" s="160">
        <f>SUMPRODUCT(Y$13:Y$52,QCI!$K$13:$K$52)/100</f>
        <v>0</v>
      </c>
      <c r="Y55" s="159"/>
      <c r="Z55" s="161"/>
      <c r="AA55" s="160">
        <f>SUMPRODUCT(AB$13:AB$52,QCI!$K$13:$K$52)/100</f>
        <v>0</v>
      </c>
      <c r="AB55" s="159"/>
      <c r="AC55" s="161"/>
      <c r="AD55" s="160">
        <f>SUMPRODUCT(AE$13:AE$52,QCI!$K$13:$K$52)/100</f>
        <v>0</v>
      </c>
      <c r="AE55" s="159"/>
      <c r="AF55" s="161"/>
      <c r="AG55" s="160">
        <f>SUMPRODUCT(AH$13:AH$52,QCI!$K$13:$K$52)/100</f>
        <v>0</v>
      </c>
      <c r="AH55" s="159"/>
      <c r="AI55" s="161"/>
      <c r="AJ55" s="160">
        <f>SUMPRODUCT(AK$13:AK$52,QCI!$K$13:$K$52)/100</f>
        <v>0</v>
      </c>
      <c r="AK55" s="159"/>
      <c r="AL55" s="161"/>
      <c r="AM55" s="160">
        <f>SUMPRODUCT(AN$13:AN$52,QCI!$K$13:$K$52)/100</f>
        <v>0</v>
      </c>
      <c r="AN55" s="159"/>
      <c r="AO55" s="161"/>
      <c r="AP55" s="160">
        <f>SUMPRODUCT(AQ$13:AQ$52,QCI!$K$13:$K$52)/100</f>
        <v>0</v>
      </c>
      <c r="AQ55" s="159"/>
      <c r="AR55" s="161"/>
      <c r="AS55" s="160">
        <f>SUMPRODUCT(AT$13:AT$52,QCI!$K$13:$K$52)/100</f>
        <v>0</v>
      </c>
      <c r="AT55" s="159"/>
      <c r="AU55" s="161"/>
      <c r="AV55" s="160">
        <f>SUMPRODUCT(AW$13:AW$52,QCI!$K$13:$K$52)/100</f>
        <v>0</v>
      </c>
      <c r="AW55" s="159"/>
      <c r="AX55" s="161"/>
      <c r="AY55" s="160">
        <f>SUMPRODUCT(AZ$13:AZ$52,QCI!$K$13:$K$52)/100</f>
        <v>0</v>
      </c>
      <c r="AZ55" s="159"/>
      <c r="BA55" s="161"/>
      <c r="BB55" s="160">
        <f>SUMPRODUCT(BC$13:BC$52,QCI!$K$13:$K$52)/100</f>
        <v>0</v>
      </c>
      <c r="BC55" s="159"/>
      <c r="BD55" s="161"/>
      <c r="BE55" s="160">
        <f>SUMPRODUCT(BF$13:BF$52,QCI!$K$13:$K$52)/100</f>
        <v>0</v>
      </c>
      <c r="BF55" s="159"/>
      <c r="BG55" s="161"/>
      <c r="BH55" s="160">
        <f>SUMPRODUCT(BI$13:BI$52,QCI!$K$13:$K$52)/100</f>
        <v>0</v>
      </c>
      <c r="BI55" s="159"/>
      <c r="BJ55" s="161"/>
      <c r="BK55" s="160">
        <f>SUMPRODUCT(BL$13:BL$52,QCI!$K$13:$K$52)/100</f>
        <v>0</v>
      </c>
      <c r="BL55" s="159"/>
      <c r="BM55" s="161"/>
      <c r="BN55" s="160">
        <f>SUMPRODUCT(BO$13:BO$52,QCI!$K$13:$K$52)/100</f>
        <v>0</v>
      </c>
      <c r="BO55" s="159"/>
      <c r="BP55" s="161"/>
      <c r="BQ55" s="160">
        <f>SUMPRODUCT(BR$13:BR$52,QCI!$K$13:$K$52)/100</f>
        <v>0</v>
      </c>
      <c r="BR55" s="159"/>
      <c r="BS55" s="161"/>
      <c r="BT55" s="160">
        <f>SUMPRODUCT(BU$13:BU$52,QCI!$K$13:$K$52)/100</f>
        <v>0</v>
      </c>
      <c r="BU55" s="159"/>
      <c r="BV55" s="161"/>
      <c r="BW55" s="160">
        <f>SUMPRODUCT(BX$13:BX$52,QCI!$K$13:$K$52)/100</f>
        <v>0</v>
      </c>
      <c r="BX55" s="159"/>
      <c r="BY55" s="161"/>
      <c r="BZ55" s="160">
        <f>SUMPRODUCT(CA$13:CA$52,QCI!$K$13:$K$52)/100</f>
        <v>0</v>
      </c>
      <c r="CA55" s="159"/>
      <c r="CB55" s="161"/>
      <c r="CC55" s="160">
        <f>SUMPRODUCT(CD$13:CD$52,QCI!$K$13:$K$52)/100</f>
        <v>0</v>
      </c>
      <c r="CD55" s="159"/>
      <c r="CE55" s="161"/>
      <c r="CF55" s="160">
        <f>SUMPRODUCT(CG$13:CG$52,QCI!$K$13:$K$52)/100</f>
        <v>0</v>
      </c>
      <c r="CG55" s="159"/>
      <c r="CH55" s="161"/>
      <c r="CI55" s="160">
        <f>SUMPRODUCT(CJ$13:CJ$52,QCI!$K$13:$K$52)/100</f>
        <v>0</v>
      </c>
      <c r="CJ55" s="159"/>
      <c r="CK55" s="161"/>
      <c r="CL55" s="160">
        <f>SUMPRODUCT(CM$13:CM$52,QCI!$K$13:$K$52)/100</f>
        <v>0</v>
      </c>
      <c r="CM55" s="159"/>
      <c r="CN55" s="161"/>
      <c r="CO55" s="160">
        <f>SUMPRODUCT(CP$13:CP$52,QCI!$K$13:$K$52)/100</f>
        <v>0</v>
      </c>
      <c r="CP55" s="159"/>
      <c r="CQ55" s="161"/>
      <c r="CR55" s="160">
        <f>SUMPRODUCT(CS$13:CS$52,QCI!$K$13:$K$52)/100</f>
        <v>0</v>
      </c>
      <c r="CS55" s="159"/>
      <c r="CT55" s="161"/>
      <c r="CU55" s="160">
        <f>SUMPRODUCT(CV$13:CV$52,QCI!$K$13:$K$52)/100</f>
        <v>0</v>
      </c>
      <c r="CV55" s="159"/>
      <c r="CW55" s="161"/>
      <c r="CX55" s="160">
        <f>SUMPRODUCT(CY$13:CY$52,QCI!$K$13:$K$52)/100</f>
        <v>0</v>
      </c>
      <c r="CY55" s="159"/>
      <c r="CZ55" s="161"/>
      <c r="DA55" s="160">
        <f>SUMPRODUCT(DB$13:DB$52,QCI!$K$13:$K$52)/100</f>
        <v>0</v>
      </c>
      <c r="DB55" s="159"/>
      <c r="DC55" s="161"/>
      <c r="DD55" s="160">
        <f>SUMPRODUCT(DE$13:DE$52,QCI!$K$13:$K$52)/100</f>
        <v>0</v>
      </c>
      <c r="DE55" s="159"/>
      <c r="DF55" s="161"/>
      <c r="DG55" s="160">
        <f>SUMPRODUCT(DH$13:DH$52,QCI!$K$13:$K$52)/100</f>
        <v>0</v>
      </c>
      <c r="DH55" s="159"/>
      <c r="DI55" s="161"/>
      <c r="DJ55" s="160">
        <f>SUMPRODUCT(DK$13:DK$52,QCI!$K$13:$K$52)/100</f>
        <v>0</v>
      </c>
      <c r="DK55" s="159"/>
      <c r="DL55" s="161"/>
      <c r="DM55" s="160">
        <f>SUMPRODUCT(DN$13:DN$52,QCI!$K$13:$K$52)/100</f>
        <v>0</v>
      </c>
      <c r="DN55" s="159"/>
      <c r="DO55" s="161"/>
      <c r="DP55" s="160">
        <f>SUMPRODUCT(DQ$13:DQ$52,QCI!$K$13:$K$52)/100</f>
        <v>0</v>
      </c>
      <c r="DQ55" s="159"/>
      <c r="DR55" s="161"/>
      <c r="DS55" s="160">
        <f>SUMPRODUCT(DT$13:DT$52,QCI!$K$13:$K$52)/100</f>
        <v>0</v>
      </c>
      <c r="DT55" s="159"/>
      <c r="DU55" s="161"/>
      <c r="DV55" s="160">
        <f>SUMPRODUCT(DW$13:DW$52,QCI!$K$13:$K$52)/100</f>
        <v>0</v>
      </c>
      <c r="DW55" s="159"/>
      <c r="DX55" s="161"/>
      <c r="DY55" s="160">
        <f>SUMPRODUCT(DZ$13:DZ$52,QCI!$K$13:$K$52)/100</f>
        <v>0</v>
      </c>
      <c r="DZ55" s="159"/>
      <c r="EA55" s="161"/>
      <c r="EB55" s="160">
        <f>SUMPRODUCT(EC$13:EC$52,QCI!$K$13:$K$52)/100</f>
        <v>0</v>
      </c>
      <c r="EC55" s="159"/>
      <c r="ED55" s="161"/>
      <c r="EE55" s="160">
        <f>SUMPRODUCT(EF$13:EF$52,QCI!$K$13:$K$52)/100</f>
        <v>0</v>
      </c>
      <c r="EF55" s="159"/>
      <c r="EG55" s="161"/>
      <c r="EH55" s="160">
        <f>SUMPRODUCT(EI$13:EI$52,QCI!$K$13:$K$52)/100</f>
        <v>0</v>
      </c>
      <c r="EI55" s="159"/>
      <c r="EJ55" s="161"/>
      <c r="EK55" s="160">
        <f>SUMPRODUCT(EL$13:EL$52,QCI!$K$13:$K$52)/100</f>
        <v>0</v>
      </c>
      <c r="EL55" s="159"/>
      <c r="EM55" s="161"/>
      <c r="EN55" s="160">
        <f>SUMPRODUCT(EO$13:EO$52,QCI!$K$13:$K$52)/100</f>
        <v>0</v>
      </c>
      <c r="EO55" s="159"/>
      <c r="EP55" s="161"/>
      <c r="EQ55" s="160">
        <f>SUMPRODUCT(ER$13:ER$52,QCI!$K$13:$K$52)/100</f>
        <v>0</v>
      </c>
      <c r="ER55" s="159"/>
      <c r="ES55" s="161"/>
      <c r="ET55" s="160">
        <f>SUMPRODUCT(EU$13:EU$52,QCI!$K$13:$K$52)/100</f>
        <v>0</v>
      </c>
      <c r="EU55" s="159"/>
      <c r="EV55" s="161"/>
      <c r="EW55" s="160">
        <f>SUMPRODUCT(EX$13:EX$52,QCI!$K$13:$K$52)/100</f>
        <v>0</v>
      </c>
      <c r="EX55" s="159"/>
      <c r="EY55" s="161"/>
      <c r="EZ55" s="160">
        <f>SUMPRODUCT(FA$13:FA$52,QCI!$K$13:$K$52)/100</f>
        <v>0</v>
      </c>
      <c r="FA55" s="159"/>
      <c r="FB55" s="161"/>
      <c r="FC55" s="160">
        <f>SUMPRODUCT(FD$13:FD$52,QCI!$K$13:$K$52)/100</f>
        <v>0</v>
      </c>
      <c r="FD55" s="159"/>
      <c r="FE55" s="161"/>
      <c r="FF55" s="160">
        <f>SUMPRODUCT(FG$13:FG$52,QCI!$K$13:$K$52)/100</f>
        <v>0</v>
      </c>
      <c r="FG55" s="159"/>
      <c r="FH55" s="161"/>
      <c r="FI55" s="160">
        <f>SUMPRODUCT(FJ$13:FJ$52,QCI!$K$13:$K$52)/100</f>
        <v>0</v>
      </c>
      <c r="FJ55" s="159"/>
      <c r="FK55" s="161"/>
      <c r="FL55" s="160">
        <f>SUMPRODUCT(FM$13:FM$52,QCI!$K$13:$K$52)/100</f>
        <v>0</v>
      </c>
      <c r="FM55" s="159"/>
      <c r="FN55" s="161"/>
      <c r="FO55" s="160">
        <f>SUMPRODUCT(FP$13:FP$52,QCI!$K$13:$K$52)/100</f>
        <v>0</v>
      </c>
      <c r="FP55" s="159"/>
      <c r="FQ55" s="161"/>
      <c r="FR55" s="160">
        <f>SUMPRODUCT(FS$13:FS$52,QCI!$K$13:$K$52)/100</f>
        <v>0</v>
      </c>
      <c r="FS55" s="159"/>
      <c r="FT55" s="161"/>
      <c r="FU55" s="160">
        <f>SUMPRODUCT(FV$13:FV$52,QCI!$K$13:$K$52)/100</f>
        <v>0</v>
      </c>
      <c r="FV55" s="159"/>
      <c r="FW55" s="161"/>
      <c r="FX55" s="160">
        <f>SUMPRODUCT(FY$13:FY$52,QCI!$K$13:$K$52)/100</f>
        <v>0</v>
      </c>
      <c r="FY55" s="159"/>
      <c r="FZ55" s="161"/>
      <c r="GA55" s="160">
        <f>SUMPRODUCT(GB$13:GB$52,QCI!$K$13:$K$52)/100</f>
        <v>0</v>
      </c>
      <c r="GB55" s="159"/>
      <c r="GC55" s="161"/>
      <c r="GD55" s="160">
        <f>SUMPRODUCT(GE$13:GE$52,QCI!$K$13:$K$52)/100</f>
        <v>0</v>
      </c>
      <c r="GE55" s="159"/>
      <c r="GF55" s="161"/>
      <c r="GG55" s="160">
        <f>SUMPRODUCT(GH$13:GH$52,QCI!$K$13:$K$52)/100</f>
        <v>0</v>
      </c>
      <c r="GH55" s="159"/>
      <c r="GI55" s="161"/>
      <c r="GJ55" s="160">
        <f>SUMPRODUCT(GK$13:GK$52,QCI!$K$13:$K$52)/100</f>
        <v>0</v>
      </c>
      <c r="GK55" s="159"/>
      <c r="GL55" s="161"/>
      <c r="GM55" s="160">
        <f>SUMPRODUCT(GN$13:GN$52,QCI!$K$13:$K$52)/100</f>
        <v>0</v>
      </c>
      <c r="GN55" s="159"/>
      <c r="GO55" s="161"/>
      <c r="GP55" s="160">
        <f>SUMPRODUCT(GQ$13:GQ$52,QCI!$K$13:$K$52)/100</f>
        <v>0</v>
      </c>
      <c r="GQ55" s="159"/>
      <c r="GR55" s="161"/>
      <c r="GS55" s="160">
        <f>SUMPRODUCT(GT$13:GT$52,QCI!$K$13:$K$52)/100</f>
        <v>0</v>
      </c>
      <c r="GT55" s="159"/>
      <c r="GU55" s="161"/>
      <c r="GV55" s="160">
        <f>SUMPRODUCT(GW$13:GW$52,QCI!$K$13:$K$52)/100</f>
        <v>0</v>
      </c>
      <c r="GW55" s="159"/>
      <c r="GX55" s="161"/>
      <c r="GY55" s="160">
        <f>SUMPRODUCT(GZ$13:GZ$52,QCI!$K$13:$K$52)/100</f>
        <v>0</v>
      </c>
      <c r="GZ55" s="159"/>
      <c r="HA55" s="161"/>
      <c r="HB55" s="160">
        <f>SUMPRODUCT(HC$13:HC$52,QCI!$K$13:$K$52)/100</f>
        <v>0</v>
      </c>
      <c r="HC55" s="159"/>
      <c r="HD55" s="161"/>
      <c r="HE55" s="160">
        <f>SUMPRODUCT(HF$13:HF$52,QCI!$K$13:$K$52)/100</f>
        <v>0</v>
      </c>
      <c r="HF55" s="159"/>
      <c r="HG55" s="161"/>
      <c r="HH55" s="160">
        <f>SUMPRODUCT(HI$13:HI$52,QCI!$K$13:$K$52)/100</f>
        <v>0</v>
      </c>
      <c r="HI55" s="159"/>
      <c r="HJ55" s="161"/>
      <c r="HK55" s="160">
        <f>SUMPRODUCT(HL$13:HL$52,QCI!$K$13:$K$52)/100</f>
        <v>0</v>
      </c>
      <c r="HL55" s="159"/>
      <c r="HM55" s="161"/>
      <c r="HN55" s="160">
        <f>SUMPRODUCT(HO$13:HO$52,QCI!$K$13:$K$52)/100</f>
        <v>0</v>
      </c>
      <c r="HO55" s="159"/>
      <c r="HP55" s="161"/>
      <c r="HQ55" s="160">
        <f>SUMPRODUCT(HR$13:HR$52,QCI!$K$13:$K$52)/100</f>
        <v>0</v>
      </c>
      <c r="HR55" s="159"/>
      <c r="HS55" s="161"/>
      <c r="HT55" s="160">
        <f>SUMPRODUCT(HU$13:HU$52,QCI!$K$13:$K$52)/100</f>
        <v>0</v>
      </c>
      <c r="HU55" s="159"/>
      <c r="HV55" s="161"/>
      <c r="HW55" s="160">
        <f>SUMPRODUCT(HX$13:HX$52,QCI!$K$13:$K$52)/100</f>
        <v>0</v>
      </c>
      <c r="HX55" s="159"/>
      <c r="HY55" s="161"/>
      <c r="HZ55" s="160">
        <f>SUMPRODUCT(IA$13:IA$52,QCI!$K$13:$K$52)/100</f>
        <v>0</v>
      </c>
      <c r="IA55" s="159"/>
      <c r="IB55" s="161"/>
      <c r="IC55" s="160">
        <f>SUMPRODUCT(ID$13:ID$52,QCI!$K$13:$K$52)/100</f>
        <v>0</v>
      </c>
      <c r="ID55" s="159"/>
      <c r="IE55" s="161"/>
      <c r="IF55" s="160">
        <f>SUMPRODUCT(IG$13:IG$52,QCI!$K$13:$K$52)/100</f>
        <v>0</v>
      </c>
      <c r="IG55" s="159"/>
      <c r="IH55" s="161"/>
      <c r="II55" s="160">
        <f>SUMPRODUCT(IJ$13:IJ$52,QCI!$K$13:$K$52)/100</f>
        <v>0</v>
      </c>
      <c r="IJ55" s="159"/>
      <c r="IK55" s="161"/>
      <c r="IL55" s="160">
        <f>SUMPRODUCT(IM$13:IM$52,QCI!$K$13:$K$52)/100</f>
        <v>0</v>
      </c>
      <c r="IM55" s="159"/>
      <c r="IN55" s="161"/>
      <c r="IO55" s="160">
        <f>SUMPRODUCT(IP$13:IP$52,QCI!$K$13:$K$52)/100</f>
        <v>0</v>
      </c>
      <c r="IP55" s="159"/>
      <c r="IQ55" s="161"/>
      <c r="IR55" s="160">
        <f>SUMPRODUCT(IS$13:IS$52,QCI!$K$13:$K$52)/100</f>
        <v>0</v>
      </c>
      <c r="IS55" s="159"/>
      <c r="IT55" s="161"/>
      <c r="IU55" s="160">
        <f>SUMPRODUCT(IV$13:IV$52,QCI!$K$13:$K$52)/100</f>
        <v>0</v>
      </c>
      <c r="IV55" s="159"/>
    </row>
    <row r="56" spans="1:256" s="158" customFormat="1" ht="9" customHeight="1" x14ac:dyDescent="0.15">
      <c r="A56" s="164"/>
      <c r="B56" s="166" t="s">
        <v>40</v>
      </c>
      <c r="C56" s="401">
        <f>SUM($E$56:$IV$56)</f>
        <v>0</v>
      </c>
      <c r="D56" s="401"/>
      <c r="E56" s="161"/>
      <c r="F56" s="160">
        <f>SUMPRODUCT(G$13:G$52,QCI!$L$13:$L$52)/100</f>
        <v>0</v>
      </c>
      <c r="G56" s="162"/>
      <c r="H56" s="161"/>
      <c r="I56" s="160">
        <f>SUMPRODUCT(J$13:J$52,QCI!$L$13:$L$52)/100</f>
        <v>0</v>
      </c>
      <c r="J56" s="159"/>
      <c r="K56" s="161"/>
      <c r="L56" s="160">
        <f>SUMPRODUCT(M$13:M$52,QCI!$L$13:$L$52)/100</f>
        <v>0</v>
      </c>
      <c r="M56" s="159"/>
      <c r="N56" s="161"/>
      <c r="O56" s="160">
        <f>SUMPRODUCT(P$13:P$52,QCI!$L$13:$L$52)/100</f>
        <v>0</v>
      </c>
      <c r="P56" s="159"/>
      <c r="Q56" s="161"/>
      <c r="R56" s="160">
        <f>SUMPRODUCT(S$13:S$52,QCI!$L$13:$L$52)/100</f>
        <v>0</v>
      </c>
      <c r="S56" s="159"/>
      <c r="T56" s="161"/>
      <c r="U56" s="160">
        <f>SUMPRODUCT(V$13:V$52,QCI!$L$13:$L$52)/100</f>
        <v>0</v>
      </c>
      <c r="V56" s="159"/>
      <c r="W56" s="161"/>
      <c r="X56" s="160">
        <f>SUMPRODUCT(Y$13:Y$52,QCI!$L$13:$L$52)/100</f>
        <v>0</v>
      </c>
      <c r="Y56" s="159"/>
      <c r="Z56" s="161"/>
      <c r="AA56" s="160">
        <f>SUMPRODUCT(AB$13:AB$52,QCI!$L$13:$L$52)/100</f>
        <v>0</v>
      </c>
      <c r="AB56" s="159"/>
      <c r="AC56" s="161"/>
      <c r="AD56" s="160">
        <f>SUMPRODUCT(AE$13:AE$52,QCI!$L$13:$L$52)/100</f>
        <v>0</v>
      </c>
      <c r="AE56" s="159"/>
      <c r="AF56" s="161"/>
      <c r="AG56" s="160">
        <f>SUMPRODUCT(AH$13:AH$52,QCI!$L$13:$L$52)/100</f>
        <v>0</v>
      </c>
      <c r="AH56" s="159"/>
      <c r="AI56" s="161"/>
      <c r="AJ56" s="160">
        <f>SUMPRODUCT(AK$13:AK$52,QCI!$L$13:$L$52)/100</f>
        <v>0</v>
      </c>
      <c r="AK56" s="159"/>
      <c r="AL56" s="161"/>
      <c r="AM56" s="160">
        <f>SUMPRODUCT(AN$13:AN$52,QCI!$L$13:$L$52)/100</f>
        <v>0</v>
      </c>
      <c r="AN56" s="159"/>
      <c r="AO56" s="161"/>
      <c r="AP56" s="160">
        <f>SUMPRODUCT(AQ$13:AQ$52,QCI!$L$13:$L$52)/100</f>
        <v>0</v>
      </c>
      <c r="AQ56" s="159"/>
      <c r="AR56" s="161"/>
      <c r="AS56" s="160">
        <f>SUMPRODUCT(AT$13:AT$52,QCI!$L$13:$L$52)/100</f>
        <v>0</v>
      </c>
      <c r="AT56" s="159"/>
      <c r="AU56" s="161"/>
      <c r="AV56" s="160">
        <f>SUMPRODUCT(AW$13:AW$52,QCI!$L$13:$L$52)/100</f>
        <v>0</v>
      </c>
      <c r="AW56" s="159"/>
      <c r="AX56" s="161"/>
      <c r="AY56" s="160">
        <f>SUMPRODUCT(AZ$13:AZ$52,QCI!$L$13:$L$52)/100</f>
        <v>0</v>
      </c>
      <c r="AZ56" s="159"/>
      <c r="BA56" s="161"/>
      <c r="BB56" s="160">
        <f>SUMPRODUCT(BC$13:BC$52,QCI!$L$13:$L$52)/100</f>
        <v>0</v>
      </c>
      <c r="BC56" s="159"/>
      <c r="BD56" s="161"/>
      <c r="BE56" s="160">
        <f>SUMPRODUCT(BF$13:BF$52,QCI!$L$13:$L$52)/100</f>
        <v>0</v>
      </c>
      <c r="BF56" s="159"/>
      <c r="BG56" s="161"/>
      <c r="BH56" s="160">
        <f>SUMPRODUCT(BI$13:BI$52,QCI!$L$13:$L$52)/100</f>
        <v>0</v>
      </c>
      <c r="BI56" s="159"/>
      <c r="BJ56" s="161"/>
      <c r="BK56" s="160">
        <f>SUMPRODUCT(BL$13:BL$52,QCI!$L$13:$L$52)/100</f>
        <v>0</v>
      </c>
      <c r="BL56" s="159"/>
      <c r="BM56" s="161"/>
      <c r="BN56" s="160">
        <f>SUMPRODUCT(BO$13:BO$52,QCI!$L$13:$L$52)/100</f>
        <v>0</v>
      </c>
      <c r="BO56" s="159"/>
      <c r="BP56" s="161"/>
      <c r="BQ56" s="160">
        <f>SUMPRODUCT(BR$13:BR$52,QCI!$L$13:$L$52)/100</f>
        <v>0</v>
      </c>
      <c r="BR56" s="159"/>
      <c r="BS56" s="161"/>
      <c r="BT56" s="160">
        <f>SUMPRODUCT(BU$13:BU$52,QCI!$L$13:$L$52)/100</f>
        <v>0</v>
      </c>
      <c r="BU56" s="159"/>
      <c r="BV56" s="161"/>
      <c r="BW56" s="160">
        <f>SUMPRODUCT(BX$13:BX$52,QCI!$L$13:$L$52)/100</f>
        <v>0</v>
      </c>
      <c r="BX56" s="159"/>
      <c r="BY56" s="161"/>
      <c r="BZ56" s="160">
        <f>SUMPRODUCT(CA$13:CA$52,QCI!$L$13:$L$52)/100</f>
        <v>0</v>
      </c>
      <c r="CA56" s="159"/>
      <c r="CB56" s="161"/>
      <c r="CC56" s="160">
        <f>SUMPRODUCT(CD$13:CD$52,QCI!$L$13:$L$52)/100</f>
        <v>0</v>
      </c>
      <c r="CD56" s="159"/>
      <c r="CE56" s="161"/>
      <c r="CF56" s="160">
        <f>SUMPRODUCT(CG$13:CG$52,QCI!$L$13:$L$52)/100</f>
        <v>0</v>
      </c>
      <c r="CG56" s="159"/>
      <c r="CH56" s="161"/>
      <c r="CI56" s="160">
        <f>SUMPRODUCT(CJ$13:CJ$52,QCI!$L$13:$L$52)/100</f>
        <v>0</v>
      </c>
      <c r="CJ56" s="159"/>
      <c r="CK56" s="161"/>
      <c r="CL56" s="160">
        <f>SUMPRODUCT(CM$13:CM$52,QCI!$L$13:$L$52)/100</f>
        <v>0</v>
      </c>
      <c r="CM56" s="159"/>
      <c r="CN56" s="161"/>
      <c r="CO56" s="160">
        <f>SUMPRODUCT(CP$13:CP$52,QCI!$L$13:$L$52)/100</f>
        <v>0</v>
      </c>
      <c r="CP56" s="159"/>
      <c r="CQ56" s="161"/>
      <c r="CR56" s="160">
        <f>SUMPRODUCT(CS$13:CS$52,QCI!$L$13:$L$52)/100</f>
        <v>0</v>
      </c>
      <c r="CS56" s="159"/>
      <c r="CT56" s="161"/>
      <c r="CU56" s="160">
        <f>SUMPRODUCT(CV$13:CV$52,QCI!$L$13:$L$52)/100</f>
        <v>0</v>
      </c>
      <c r="CV56" s="159"/>
      <c r="CW56" s="161"/>
      <c r="CX56" s="160">
        <f>SUMPRODUCT(CY$13:CY$52,QCI!$L$13:$L$52)/100</f>
        <v>0</v>
      </c>
      <c r="CY56" s="159"/>
      <c r="CZ56" s="161"/>
      <c r="DA56" s="160">
        <f>SUMPRODUCT(DB$13:DB$52,QCI!$L$13:$L$52)/100</f>
        <v>0</v>
      </c>
      <c r="DB56" s="159"/>
      <c r="DC56" s="161"/>
      <c r="DD56" s="160">
        <f>SUMPRODUCT(DE$13:DE$52,QCI!$L$13:$L$52)/100</f>
        <v>0</v>
      </c>
      <c r="DE56" s="159"/>
      <c r="DF56" s="161"/>
      <c r="DG56" s="160">
        <f>SUMPRODUCT(DH$13:DH$52,QCI!$L$13:$L$52)/100</f>
        <v>0</v>
      </c>
      <c r="DH56" s="159"/>
      <c r="DI56" s="161"/>
      <c r="DJ56" s="160">
        <f>SUMPRODUCT(DK$13:DK$52,QCI!$L$13:$L$52)/100</f>
        <v>0</v>
      </c>
      <c r="DK56" s="159"/>
      <c r="DL56" s="161"/>
      <c r="DM56" s="160">
        <f>SUMPRODUCT(DN$13:DN$52,QCI!$L$13:$L$52)/100</f>
        <v>0</v>
      </c>
      <c r="DN56" s="159"/>
      <c r="DO56" s="161"/>
      <c r="DP56" s="160">
        <f>SUMPRODUCT(DQ$13:DQ$52,QCI!$L$13:$L$52)/100</f>
        <v>0</v>
      </c>
      <c r="DQ56" s="159"/>
      <c r="DR56" s="161"/>
      <c r="DS56" s="160">
        <f>SUMPRODUCT(DT$13:DT$52,QCI!$L$13:$L$52)/100</f>
        <v>0</v>
      </c>
      <c r="DT56" s="159"/>
      <c r="DU56" s="161"/>
      <c r="DV56" s="160">
        <f>SUMPRODUCT(DW$13:DW$52,QCI!$L$13:$L$52)/100</f>
        <v>0</v>
      </c>
      <c r="DW56" s="159"/>
      <c r="DX56" s="161"/>
      <c r="DY56" s="160">
        <f>SUMPRODUCT(DZ$13:DZ$52,QCI!$L$13:$L$52)/100</f>
        <v>0</v>
      </c>
      <c r="DZ56" s="159"/>
      <c r="EA56" s="161"/>
      <c r="EB56" s="160">
        <f>SUMPRODUCT(EC$13:EC$52,QCI!$L$13:$L$52)/100</f>
        <v>0</v>
      </c>
      <c r="EC56" s="159"/>
      <c r="ED56" s="161"/>
      <c r="EE56" s="160">
        <f>SUMPRODUCT(EF$13:EF$52,QCI!$L$13:$L$52)/100</f>
        <v>0</v>
      </c>
      <c r="EF56" s="159"/>
      <c r="EG56" s="161"/>
      <c r="EH56" s="160">
        <f>SUMPRODUCT(EI$13:EI$52,QCI!$L$13:$L$52)/100</f>
        <v>0</v>
      </c>
      <c r="EI56" s="159"/>
      <c r="EJ56" s="161"/>
      <c r="EK56" s="160">
        <f>SUMPRODUCT(EL$13:EL$52,QCI!$L$13:$L$52)/100</f>
        <v>0</v>
      </c>
      <c r="EL56" s="159"/>
      <c r="EM56" s="161"/>
      <c r="EN56" s="160">
        <f>SUMPRODUCT(EO$13:EO$52,QCI!$L$13:$L$52)/100</f>
        <v>0</v>
      </c>
      <c r="EO56" s="159"/>
      <c r="EP56" s="161"/>
      <c r="EQ56" s="160">
        <f>SUMPRODUCT(ER$13:ER$52,QCI!$L$13:$L$52)/100</f>
        <v>0</v>
      </c>
      <c r="ER56" s="159"/>
      <c r="ES56" s="161"/>
      <c r="ET56" s="160">
        <f>SUMPRODUCT(EU$13:EU$52,QCI!$L$13:$L$52)/100</f>
        <v>0</v>
      </c>
      <c r="EU56" s="159"/>
      <c r="EV56" s="161"/>
      <c r="EW56" s="160">
        <f>SUMPRODUCT(EX$13:EX$52,QCI!$L$13:$L$52)/100</f>
        <v>0</v>
      </c>
      <c r="EX56" s="159"/>
      <c r="EY56" s="161"/>
      <c r="EZ56" s="160">
        <f>SUMPRODUCT(FA$13:FA$52,QCI!$L$13:$L$52)/100</f>
        <v>0</v>
      </c>
      <c r="FA56" s="159"/>
      <c r="FB56" s="161"/>
      <c r="FC56" s="160">
        <f>SUMPRODUCT(FD$13:FD$52,QCI!$L$13:$L$52)/100</f>
        <v>0</v>
      </c>
      <c r="FD56" s="159"/>
      <c r="FE56" s="161"/>
      <c r="FF56" s="160">
        <f>SUMPRODUCT(FG$13:FG$52,QCI!$L$13:$L$52)/100</f>
        <v>0</v>
      </c>
      <c r="FG56" s="159"/>
      <c r="FH56" s="161"/>
      <c r="FI56" s="160">
        <f>SUMPRODUCT(FJ$13:FJ$52,QCI!$L$13:$L$52)/100</f>
        <v>0</v>
      </c>
      <c r="FJ56" s="159"/>
      <c r="FK56" s="161"/>
      <c r="FL56" s="160">
        <f>SUMPRODUCT(FM$13:FM$52,QCI!$L$13:$L$52)/100</f>
        <v>0</v>
      </c>
      <c r="FM56" s="159"/>
      <c r="FN56" s="161"/>
      <c r="FO56" s="160">
        <f>SUMPRODUCT(FP$13:FP$52,QCI!$L$13:$L$52)/100</f>
        <v>0</v>
      </c>
      <c r="FP56" s="159"/>
      <c r="FQ56" s="161"/>
      <c r="FR56" s="160">
        <f>SUMPRODUCT(FS$13:FS$52,QCI!$L$13:$L$52)/100</f>
        <v>0</v>
      </c>
      <c r="FS56" s="159"/>
      <c r="FT56" s="161"/>
      <c r="FU56" s="160">
        <f>SUMPRODUCT(FV$13:FV$52,QCI!$L$13:$L$52)/100</f>
        <v>0</v>
      </c>
      <c r="FV56" s="159"/>
      <c r="FW56" s="161"/>
      <c r="FX56" s="160">
        <f>SUMPRODUCT(FY$13:FY$52,QCI!$L$13:$L$52)/100</f>
        <v>0</v>
      </c>
      <c r="FY56" s="159"/>
      <c r="FZ56" s="161"/>
      <c r="GA56" s="160">
        <f>SUMPRODUCT(GB$13:GB$52,QCI!$L$13:$L$52)/100</f>
        <v>0</v>
      </c>
      <c r="GB56" s="159"/>
      <c r="GC56" s="161"/>
      <c r="GD56" s="160">
        <f>SUMPRODUCT(GE$13:GE$52,QCI!$L$13:$L$52)/100</f>
        <v>0</v>
      </c>
      <c r="GE56" s="159"/>
      <c r="GF56" s="161"/>
      <c r="GG56" s="160">
        <f>SUMPRODUCT(GH$13:GH$52,QCI!$L$13:$L$52)/100</f>
        <v>0</v>
      </c>
      <c r="GH56" s="159"/>
      <c r="GI56" s="161"/>
      <c r="GJ56" s="160">
        <f>SUMPRODUCT(GK$13:GK$52,QCI!$L$13:$L$52)/100</f>
        <v>0</v>
      </c>
      <c r="GK56" s="159"/>
      <c r="GL56" s="161"/>
      <c r="GM56" s="160">
        <f>SUMPRODUCT(GN$13:GN$52,QCI!$L$13:$L$52)/100</f>
        <v>0</v>
      </c>
      <c r="GN56" s="159"/>
      <c r="GO56" s="161"/>
      <c r="GP56" s="160">
        <f>SUMPRODUCT(GQ$13:GQ$52,QCI!$L$13:$L$52)/100</f>
        <v>0</v>
      </c>
      <c r="GQ56" s="159"/>
      <c r="GR56" s="161"/>
      <c r="GS56" s="160">
        <f>SUMPRODUCT(GT$13:GT$52,QCI!$L$13:$L$52)/100</f>
        <v>0</v>
      </c>
      <c r="GT56" s="159"/>
      <c r="GU56" s="161"/>
      <c r="GV56" s="160">
        <f>SUMPRODUCT(GW$13:GW$52,QCI!$L$13:$L$52)/100</f>
        <v>0</v>
      </c>
      <c r="GW56" s="159"/>
      <c r="GX56" s="161"/>
      <c r="GY56" s="160">
        <f>SUMPRODUCT(GZ$13:GZ$52,QCI!$L$13:$L$52)/100</f>
        <v>0</v>
      </c>
      <c r="GZ56" s="159"/>
      <c r="HA56" s="161"/>
      <c r="HB56" s="160">
        <f>SUMPRODUCT(HC$13:HC$52,QCI!$L$13:$L$52)/100</f>
        <v>0</v>
      </c>
      <c r="HC56" s="159"/>
      <c r="HD56" s="161"/>
      <c r="HE56" s="160">
        <f>SUMPRODUCT(HF$13:HF$52,QCI!$L$13:$L$52)/100</f>
        <v>0</v>
      </c>
      <c r="HF56" s="159"/>
      <c r="HG56" s="161"/>
      <c r="HH56" s="160">
        <f>SUMPRODUCT(HI$13:HI$52,QCI!$L$13:$L$52)/100</f>
        <v>0</v>
      </c>
      <c r="HI56" s="159"/>
      <c r="HJ56" s="161"/>
      <c r="HK56" s="160">
        <f>SUMPRODUCT(HL$13:HL$52,QCI!$L$13:$L$52)/100</f>
        <v>0</v>
      </c>
      <c r="HL56" s="159"/>
      <c r="HM56" s="161"/>
      <c r="HN56" s="160">
        <f>SUMPRODUCT(HO$13:HO$52,QCI!$L$13:$L$52)/100</f>
        <v>0</v>
      </c>
      <c r="HO56" s="159"/>
      <c r="HP56" s="161"/>
      <c r="HQ56" s="160">
        <f>SUMPRODUCT(HR$13:HR$52,QCI!$L$13:$L$52)/100</f>
        <v>0</v>
      </c>
      <c r="HR56" s="159"/>
      <c r="HS56" s="161"/>
      <c r="HT56" s="160">
        <f>SUMPRODUCT(HU$13:HU$52,QCI!$L$13:$L$52)/100</f>
        <v>0</v>
      </c>
      <c r="HU56" s="159"/>
      <c r="HV56" s="161"/>
      <c r="HW56" s="160">
        <f>SUMPRODUCT(HX$13:HX$52,QCI!$L$13:$L$52)/100</f>
        <v>0</v>
      </c>
      <c r="HX56" s="159"/>
      <c r="HY56" s="161"/>
      <c r="HZ56" s="160">
        <f>SUMPRODUCT(IA$13:IA$52,QCI!$L$13:$L$52)/100</f>
        <v>0</v>
      </c>
      <c r="IA56" s="159"/>
      <c r="IB56" s="161"/>
      <c r="IC56" s="160">
        <f>SUMPRODUCT(ID$13:ID$52,QCI!$L$13:$L$52)/100</f>
        <v>0</v>
      </c>
      <c r="ID56" s="159"/>
      <c r="IE56" s="161"/>
      <c r="IF56" s="160">
        <f>SUMPRODUCT(IG$13:IG$52,QCI!$L$13:$L$52)/100</f>
        <v>0</v>
      </c>
      <c r="IG56" s="159"/>
      <c r="IH56" s="161"/>
      <c r="II56" s="160">
        <f>SUMPRODUCT(IJ$13:IJ$52,QCI!$L$13:$L$52)/100</f>
        <v>0</v>
      </c>
      <c r="IJ56" s="159"/>
      <c r="IK56" s="161"/>
      <c r="IL56" s="160">
        <f>SUMPRODUCT(IM$13:IM$52,QCI!$L$13:$L$52)/100</f>
        <v>0</v>
      </c>
      <c r="IM56" s="159"/>
      <c r="IN56" s="161"/>
      <c r="IO56" s="160">
        <f>SUMPRODUCT(IP$13:IP$52,QCI!$L$13:$L$52)/100</f>
        <v>0</v>
      </c>
      <c r="IP56" s="159"/>
      <c r="IQ56" s="161"/>
      <c r="IR56" s="160">
        <f>SUMPRODUCT(IS$13:IS$52,QCI!$L$13:$L$52)/100</f>
        <v>0</v>
      </c>
      <c r="IS56" s="159"/>
      <c r="IT56" s="161"/>
      <c r="IU56" s="160">
        <f>SUMPRODUCT(IV$13:IV$52,QCI!$L$13:$L$52)/100</f>
        <v>0</v>
      </c>
      <c r="IV56" s="159"/>
    </row>
    <row r="57" spans="1:256" s="158" customFormat="1" ht="8.25" customHeight="1" x14ac:dyDescent="0.15">
      <c r="A57" s="164"/>
      <c r="B57" s="165" t="s">
        <v>48</v>
      </c>
      <c r="C57" s="401">
        <f>SUM($E$57:$IV$57)</f>
        <v>0</v>
      </c>
      <c r="D57" s="402"/>
      <c r="E57" s="161">
        <f>E$53</f>
        <v>0</v>
      </c>
      <c r="F57" s="160"/>
      <c r="G57" s="162"/>
      <c r="H57" s="161">
        <f>H$53</f>
        <v>0</v>
      </c>
      <c r="I57" s="160"/>
      <c r="J57" s="159"/>
      <c r="K57" s="161">
        <f>K$53</f>
        <v>0</v>
      </c>
      <c r="L57" s="160"/>
      <c r="M57" s="159"/>
      <c r="N57" s="161">
        <f>N$53</f>
        <v>0</v>
      </c>
      <c r="O57" s="160"/>
      <c r="P57" s="159"/>
      <c r="Q57" s="161">
        <f>Q$53</f>
        <v>0</v>
      </c>
      <c r="R57" s="160"/>
      <c r="S57" s="159"/>
      <c r="T57" s="161">
        <f>T$53</f>
        <v>0</v>
      </c>
      <c r="U57" s="160"/>
      <c r="V57" s="159"/>
      <c r="W57" s="161">
        <f>W$53</f>
        <v>0</v>
      </c>
      <c r="X57" s="160"/>
      <c r="Y57" s="159"/>
      <c r="Z57" s="161">
        <f>Z$53</f>
        <v>0</v>
      </c>
      <c r="AA57" s="160"/>
      <c r="AB57" s="159"/>
      <c r="AC57" s="161">
        <f>AC$53</f>
        <v>0</v>
      </c>
      <c r="AD57" s="160"/>
      <c r="AE57" s="159"/>
      <c r="AF57" s="161">
        <f>AF$53</f>
        <v>0</v>
      </c>
      <c r="AG57" s="160"/>
      <c r="AH57" s="159"/>
      <c r="AI57" s="161">
        <f>AI$53</f>
        <v>0</v>
      </c>
      <c r="AJ57" s="160"/>
      <c r="AK57" s="159"/>
      <c r="AL57" s="161">
        <f>AL$53</f>
        <v>0</v>
      </c>
      <c r="AM57" s="160"/>
      <c r="AN57" s="159"/>
      <c r="AO57" s="161">
        <f>AO$53</f>
        <v>0</v>
      </c>
      <c r="AP57" s="160"/>
      <c r="AQ57" s="159"/>
      <c r="AR57" s="161">
        <f>AR$53</f>
        <v>0</v>
      </c>
      <c r="AS57" s="160"/>
      <c r="AT57" s="159"/>
      <c r="AU57" s="161">
        <f>AU$53</f>
        <v>0</v>
      </c>
      <c r="AV57" s="160"/>
      <c r="AW57" s="159"/>
      <c r="AX57" s="161">
        <f>AX$53</f>
        <v>0</v>
      </c>
      <c r="AY57" s="160"/>
      <c r="AZ57" s="159"/>
      <c r="BA57" s="161">
        <f>BA$53</f>
        <v>0</v>
      </c>
      <c r="BB57" s="160"/>
      <c r="BC57" s="159"/>
      <c r="BD57" s="161">
        <f>BD$53</f>
        <v>0</v>
      </c>
      <c r="BE57" s="160"/>
      <c r="BF57" s="159"/>
      <c r="BG57" s="161">
        <f>BG$53</f>
        <v>0</v>
      </c>
      <c r="BH57" s="160"/>
      <c r="BI57" s="159"/>
      <c r="BJ57" s="161">
        <f>BJ$53</f>
        <v>0</v>
      </c>
      <c r="BK57" s="160"/>
      <c r="BL57" s="159"/>
      <c r="BM57" s="161">
        <f>BM$53</f>
        <v>0</v>
      </c>
      <c r="BN57" s="160"/>
      <c r="BO57" s="159"/>
      <c r="BP57" s="161">
        <f>BP$53</f>
        <v>0</v>
      </c>
      <c r="BQ57" s="160"/>
      <c r="BR57" s="159"/>
      <c r="BS57" s="161">
        <f>BS$53</f>
        <v>0</v>
      </c>
      <c r="BT57" s="160"/>
      <c r="BU57" s="159"/>
      <c r="BV57" s="161">
        <f>BV$53</f>
        <v>0</v>
      </c>
      <c r="BW57" s="160"/>
      <c r="BX57" s="159"/>
      <c r="BY57" s="161">
        <f>BY$53</f>
        <v>0</v>
      </c>
      <c r="BZ57" s="160"/>
      <c r="CA57" s="159"/>
      <c r="CB57" s="161">
        <f>CB$53</f>
        <v>0</v>
      </c>
      <c r="CC57" s="160"/>
      <c r="CD57" s="159"/>
      <c r="CE57" s="161">
        <f>CE$53</f>
        <v>0</v>
      </c>
      <c r="CF57" s="160"/>
      <c r="CG57" s="159"/>
      <c r="CH57" s="161">
        <f>CH$53</f>
        <v>0</v>
      </c>
      <c r="CI57" s="160"/>
      <c r="CJ57" s="159"/>
      <c r="CK57" s="161">
        <f>CK$53</f>
        <v>0</v>
      </c>
      <c r="CL57" s="160"/>
      <c r="CM57" s="159"/>
      <c r="CN57" s="161">
        <f>CN$53</f>
        <v>0</v>
      </c>
      <c r="CO57" s="160"/>
      <c r="CP57" s="159"/>
      <c r="CQ57" s="161">
        <f>CQ$53</f>
        <v>0</v>
      </c>
      <c r="CR57" s="160"/>
      <c r="CS57" s="159"/>
      <c r="CT57" s="161">
        <f>CT$53</f>
        <v>0</v>
      </c>
      <c r="CU57" s="160"/>
      <c r="CV57" s="159"/>
      <c r="CW57" s="161">
        <f>CW$53</f>
        <v>0</v>
      </c>
      <c r="CX57" s="160"/>
      <c r="CY57" s="159"/>
      <c r="CZ57" s="161">
        <f>CZ$53</f>
        <v>0</v>
      </c>
      <c r="DA57" s="160"/>
      <c r="DB57" s="159"/>
      <c r="DC57" s="161">
        <f>DC$53</f>
        <v>0</v>
      </c>
      <c r="DD57" s="160"/>
      <c r="DE57" s="159"/>
      <c r="DF57" s="161">
        <f>DF$53</f>
        <v>0</v>
      </c>
      <c r="DG57" s="160"/>
      <c r="DH57" s="159"/>
      <c r="DI57" s="161">
        <f>DI$53</f>
        <v>0</v>
      </c>
      <c r="DJ57" s="160"/>
      <c r="DK57" s="159"/>
      <c r="DL57" s="161">
        <f>DL$53</f>
        <v>0</v>
      </c>
      <c r="DM57" s="160"/>
      <c r="DN57" s="159"/>
      <c r="DO57" s="161">
        <f>DO$53</f>
        <v>0</v>
      </c>
      <c r="DP57" s="160"/>
      <c r="DQ57" s="159"/>
      <c r="DR57" s="161">
        <f>DR$53</f>
        <v>0</v>
      </c>
      <c r="DS57" s="160"/>
      <c r="DT57" s="159"/>
      <c r="DU57" s="161">
        <f>DU$53</f>
        <v>0</v>
      </c>
      <c r="DV57" s="160"/>
      <c r="DW57" s="159"/>
      <c r="DX57" s="161">
        <f>DX$53</f>
        <v>0</v>
      </c>
      <c r="DY57" s="160"/>
      <c r="DZ57" s="159"/>
      <c r="EA57" s="161">
        <f>EA$53</f>
        <v>0</v>
      </c>
      <c r="EB57" s="160"/>
      <c r="EC57" s="159"/>
      <c r="ED57" s="161">
        <f>ED$53</f>
        <v>0</v>
      </c>
      <c r="EE57" s="160"/>
      <c r="EF57" s="159"/>
      <c r="EG57" s="161">
        <f>EG$53</f>
        <v>0</v>
      </c>
      <c r="EH57" s="160"/>
      <c r="EI57" s="159"/>
      <c r="EJ57" s="161">
        <f>EJ$53</f>
        <v>0</v>
      </c>
      <c r="EK57" s="160"/>
      <c r="EL57" s="159"/>
      <c r="EM57" s="161">
        <f>EM$53</f>
        <v>0</v>
      </c>
      <c r="EN57" s="160"/>
      <c r="EO57" s="159"/>
      <c r="EP57" s="161">
        <f>EP$53</f>
        <v>0</v>
      </c>
      <c r="EQ57" s="160"/>
      <c r="ER57" s="159"/>
      <c r="ES57" s="161">
        <f>ES$53</f>
        <v>0</v>
      </c>
      <c r="ET57" s="160"/>
      <c r="EU57" s="159"/>
      <c r="EV57" s="161">
        <f>EV$53</f>
        <v>0</v>
      </c>
      <c r="EW57" s="160"/>
      <c r="EX57" s="159"/>
      <c r="EY57" s="161">
        <f>EY$53</f>
        <v>0</v>
      </c>
      <c r="EZ57" s="160"/>
      <c r="FA57" s="159"/>
      <c r="FB57" s="161">
        <f>FB$53</f>
        <v>0</v>
      </c>
      <c r="FC57" s="160"/>
      <c r="FD57" s="159"/>
      <c r="FE57" s="161">
        <f>FE$53</f>
        <v>0</v>
      </c>
      <c r="FF57" s="160"/>
      <c r="FG57" s="159"/>
      <c r="FH57" s="161">
        <f>FH$53</f>
        <v>0</v>
      </c>
      <c r="FI57" s="160"/>
      <c r="FJ57" s="159"/>
      <c r="FK57" s="161">
        <f>FK$53</f>
        <v>0</v>
      </c>
      <c r="FL57" s="160"/>
      <c r="FM57" s="159"/>
      <c r="FN57" s="161">
        <f>FN$53</f>
        <v>0</v>
      </c>
      <c r="FO57" s="160"/>
      <c r="FP57" s="159"/>
      <c r="FQ57" s="161">
        <f>FQ$53</f>
        <v>0</v>
      </c>
      <c r="FR57" s="160"/>
      <c r="FS57" s="159"/>
      <c r="FT57" s="161">
        <f>FT$53</f>
        <v>0</v>
      </c>
      <c r="FU57" s="160"/>
      <c r="FV57" s="159"/>
      <c r="FW57" s="161">
        <f>FW$53</f>
        <v>0</v>
      </c>
      <c r="FX57" s="160"/>
      <c r="FY57" s="159"/>
      <c r="FZ57" s="161">
        <f>FZ$53</f>
        <v>0</v>
      </c>
      <c r="GA57" s="160"/>
      <c r="GB57" s="159"/>
      <c r="GC57" s="161">
        <f>GC$53</f>
        <v>0</v>
      </c>
      <c r="GD57" s="160"/>
      <c r="GE57" s="159"/>
      <c r="GF57" s="161">
        <f>GF$53</f>
        <v>0</v>
      </c>
      <c r="GG57" s="160"/>
      <c r="GH57" s="159"/>
      <c r="GI57" s="161">
        <f>GI$53</f>
        <v>0</v>
      </c>
      <c r="GJ57" s="160"/>
      <c r="GK57" s="159"/>
      <c r="GL57" s="161">
        <f>GL$53</f>
        <v>0</v>
      </c>
      <c r="GM57" s="160"/>
      <c r="GN57" s="159"/>
      <c r="GO57" s="161">
        <f>GO$53</f>
        <v>0</v>
      </c>
      <c r="GP57" s="160"/>
      <c r="GQ57" s="159"/>
      <c r="GR57" s="161">
        <f>GR$53</f>
        <v>0</v>
      </c>
      <c r="GS57" s="160"/>
      <c r="GT57" s="159"/>
      <c r="GU57" s="161">
        <f>GU$53</f>
        <v>0</v>
      </c>
      <c r="GV57" s="160"/>
      <c r="GW57" s="159"/>
      <c r="GX57" s="161">
        <f>GX$53</f>
        <v>0</v>
      </c>
      <c r="GY57" s="160"/>
      <c r="GZ57" s="159"/>
      <c r="HA57" s="161">
        <f>HA$53</f>
        <v>0</v>
      </c>
      <c r="HB57" s="160"/>
      <c r="HC57" s="159"/>
      <c r="HD57" s="161">
        <f>HD$53</f>
        <v>0</v>
      </c>
      <c r="HE57" s="160"/>
      <c r="HF57" s="159"/>
      <c r="HG57" s="161">
        <f>HG$53</f>
        <v>0</v>
      </c>
      <c r="HH57" s="160"/>
      <c r="HI57" s="159"/>
      <c r="HJ57" s="161">
        <f>HJ$53</f>
        <v>0</v>
      </c>
      <c r="HK57" s="160"/>
      <c r="HL57" s="159"/>
      <c r="HM57" s="161">
        <f>HM$53</f>
        <v>0</v>
      </c>
      <c r="HN57" s="160"/>
      <c r="HO57" s="159"/>
      <c r="HP57" s="161">
        <f>HP$53</f>
        <v>0</v>
      </c>
      <c r="HQ57" s="160"/>
      <c r="HR57" s="159"/>
      <c r="HS57" s="161">
        <f>HS$53</f>
        <v>0</v>
      </c>
      <c r="HT57" s="160"/>
      <c r="HU57" s="159"/>
      <c r="HV57" s="161">
        <f>HV$53</f>
        <v>0</v>
      </c>
      <c r="HW57" s="160"/>
      <c r="HX57" s="159"/>
      <c r="HY57" s="161">
        <f>HY$53</f>
        <v>0</v>
      </c>
      <c r="HZ57" s="160"/>
      <c r="IA57" s="159"/>
      <c r="IB57" s="161">
        <f>IB$53</f>
        <v>0</v>
      </c>
      <c r="IC57" s="160"/>
      <c r="ID57" s="159"/>
      <c r="IE57" s="161">
        <f>IE$53</f>
        <v>0</v>
      </c>
      <c r="IF57" s="160"/>
      <c r="IG57" s="159"/>
      <c r="IH57" s="161">
        <f>IH$53</f>
        <v>0</v>
      </c>
      <c r="II57" s="160"/>
      <c r="IJ57" s="159"/>
      <c r="IK57" s="161">
        <f>IK$53</f>
        <v>0</v>
      </c>
      <c r="IL57" s="160"/>
      <c r="IM57" s="159"/>
      <c r="IN57" s="161">
        <f>IN$53</f>
        <v>0</v>
      </c>
      <c r="IO57" s="160"/>
      <c r="IP57" s="159"/>
      <c r="IQ57" s="161">
        <f>IQ$53</f>
        <v>0</v>
      </c>
      <c r="IR57" s="160"/>
      <c r="IS57" s="159"/>
      <c r="IT57" s="161">
        <f>IT$53</f>
        <v>0</v>
      </c>
      <c r="IU57" s="160"/>
      <c r="IV57" s="159"/>
    </row>
    <row r="58" spans="1:256" s="158" customFormat="1" ht="8.25" customHeight="1" x14ac:dyDescent="0.15">
      <c r="A58" s="164"/>
      <c r="B58" s="163" t="s">
        <v>44</v>
      </c>
      <c r="C58" s="399">
        <f>SUM($E$58:$IV$58)</f>
        <v>354825.53097909881</v>
      </c>
      <c r="D58" s="399"/>
      <c r="E58" s="161">
        <f>SUM(E$53:F$53)</f>
        <v>82778.903614129653</v>
      </c>
      <c r="F58" s="160"/>
      <c r="G58" s="162"/>
      <c r="H58" s="161">
        <f>SUM(H$53:I$53)</f>
        <v>103862.74340572965</v>
      </c>
      <c r="I58" s="160"/>
      <c r="J58" s="159"/>
      <c r="K58" s="161">
        <f>SUM(K$53:L$53)</f>
        <v>103862.74340572965</v>
      </c>
      <c r="L58" s="160"/>
      <c r="M58" s="159"/>
      <c r="N58" s="161">
        <f>SUM(N$53:O$53)</f>
        <v>64321.140553509889</v>
      </c>
      <c r="O58" s="160"/>
      <c r="P58" s="159"/>
      <c r="Q58" s="161">
        <f>SUM(Q$53:R$53)</f>
        <v>0</v>
      </c>
      <c r="R58" s="160"/>
      <c r="S58" s="159"/>
      <c r="T58" s="161">
        <f>SUM(T$53:U$53)</f>
        <v>0</v>
      </c>
      <c r="U58" s="160"/>
      <c r="V58" s="159"/>
      <c r="W58" s="161">
        <f>SUM(W$53:X$53)</f>
        <v>0</v>
      </c>
      <c r="X58" s="160"/>
      <c r="Y58" s="159"/>
      <c r="Z58" s="161">
        <f>SUM(Z$53:AA$53)</f>
        <v>0</v>
      </c>
      <c r="AA58" s="160"/>
      <c r="AB58" s="159"/>
      <c r="AC58" s="161">
        <f>SUM(AC$53:AD$53)</f>
        <v>0</v>
      </c>
      <c r="AD58" s="160"/>
      <c r="AE58" s="159"/>
      <c r="AF58" s="161">
        <f>SUM(AF$53:AG$53)</f>
        <v>0</v>
      </c>
      <c r="AG58" s="160"/>
      <c r="AH58" s="159"/>
      <c r="AI58" s="161">
        <f>SUM(AI$53:AJ$53)</f>
        <v>0</v>
      </c>
      <c r="AJ58" s="160"/>
      <c r="AK58" s="159"/>
      <c r="AL58" s="161">
        <f>SUM(AL$53:AM$53)</f>
        <v>0</v>
      </c>
      <c r="AM58" s="160"/>
      <c r="AN58" s="159"/>
      <c r="AO58" s="161">
        <f>SUM(AO$53:AP$53)</f>
        <v>0</v>
      </c>
      <c r="AP58" s="160"/>
      <c r="AQ58" s="159"/>
      <c r="AR58" s="161">
        <f>SUM(AR$53:AS$53)</f>
        <v>0</v>
      </c>
      <c r="AS58" s="160"/>
      <c r="AT58" s="159"/>
      <c r="AU58" s="161">
        <f>SUM(AU$53:AV$53)</f>
        <v>0</v>
      </c>
      <c r="AV58" s="160"/>
      <c r="AW58" s="159"/>
      <c r="AX58" s="161">
        <f>SUM(AX$53:AY$53)</f>
        <v>0</v>
      </c>
      <c r="AY58" s="160"/>
      <c r="AZ58" s="159"/>
      <c r="BA58" s="161">
        <f>SUM(BA$53:BB$53)</f>
        <v>0</v>
      </c>
      <c r="BB58" s="160"/>
      <c r="BC58" s="159"/>
      <c r="BD58" s="161">
        <f>SUM(BD$53:BE$53)</f>
        <v>0</v>
      </c>
      <c r="BE58" s="160"/>
      <c r="BF58" s="159"/>
      <c r="BG58" s="161">
        <f>SUM(BG$53:BH$53)</f>
        <v>0</v>
      </c>
      <c r="BH58" s="160"/>
      <c r="BI58" s="159"/>
      <c r="BJ58" s="161">
        <f>SUM(BJ$53:BK$53)</f>
        <v>0</v>
      </c>
      <c r="BK58" s="160"/>
      <c r="BL58" s="159"/>
      <c r="BM58" s="161">
        <f>SUM(BM$53:BN$53)</f>
        <v>0</v>
      </c>
      <c r="BN58" s="160"/>
      <c r="BO58" s="159"/>
      <c r="BP58" s="161">
        <f>SUM(BP$53:BQ$53)</f>
        <v>0</v>
      </c>
      <c r="BQ58" s="160"/>
      <c r="BR58" s="159"/>
      <c r="BS58" s="161">
        <f>SUM(BS$53:BT$53)</f>
        <v>0</v>
      </c>
      <c r="BT58" s="160"/>
      <c r="BU58" s="159"/>
      <c r="BV58" s="161">
        <f>SUM(BV$53:BW$53)</f>
        <v>0</v>
      </c>
      <c r="BW58" s="160"/>
      <c r="BX58" s="159"/>
      <c r="BY58" s="161">
        <f>SUM(BY$53:BZ$53)</f>
        <v>0</v>
      </c>
      <c r="BZ58" s="160"/>
      <c r="CA58" s="159"/>
      <c r="CB58" s="161">
        <f>SUM(CB$53:CC$53)</f>
        <v>0</v>
      </c>
      <c r="CC58" s="160"/>
      <c r="CD58" s="159"/>
      <c r="CE58" s="161">
        <f>SUM(CE$53:CF$53)</f>
        <v>0</v>
      </c>
      <c r="CF58" s="160"/>
      <c r="CG58" s="159"/>
      <c r="CH58" s="161">
        <f>SUM(CH$53:CI$53)</f>
        <v>0</v>
      </c>
      <c r="CI58" s="160"/>
      <c r="CJ58" s="159"/>
      <c r="CK58" s="161">
        <f>SUM(CK$53:CL$53)</f>
        <v>0</v>
      </c>
      <c r="CL58" s="160"/>
      <c r="CM58" s="159"/>
      <c r="CN58" s="161">
        <f>SUM(CN$53:CO$53)</f>
        <v>0</v>
      </c>
      <c r="CO58" s="160"/>
      <c r="CP58" s="159"/>
      <c r="CQ58" s="161">
        <f>SUM(CQ$53:CR$53)</f>
        <v>0</v>
      </c>
      <c r="CR58" s="160"/>
      <c r="CS58" s="159"/>
      <c r="CT58" s="161">
        <f>SUM(CT$53:CU$53)</f>
        <v>0</v>
      </c>
      <c r="CU58" s="160"/>
      <c r="CV58" s="159"/>
      <c r="CW58" s="161">
        <f>SUM(CW$53:CX$53)</f>
        <v>0</v>
      </c>
      <c r="CX58" s="160"/>
      <c r="CY58" s="159"/>
      <c r="CZ58" s="161">
        <f>SUM(CZ$53:DA$53)</f>
        <v>0</v>
      </c>
      <c r="DA58" s="160"/>
      <c r="DB58" s="159"/>
      <c r="DC58" s="161">
        <f>SUM(DC$53:DD$53)</f>
        <v>0</v>
      </c>
      <c r="DD58" s="160"/>
      <c r="DE58" s="159"/>
      <c r="DF58" s="161">
        <f>SUM(DF$53:DG$53)</f>
        <v>0</v>
      </c>
      <c r="DG58" s="160"/>
      <c r="DH58" s="159"/>
      <c r="DI58" s="161">
        <f>SUM(DI$53:DJ$53)</f>
        <v>0</v>
      </c>
      <c r="DJ58" s="160"/>
      <c r="DK58" s="159"/>
      <c r="DL58" s="161">
        <f>SUM(DL$53:DM$53)</f>
        <v>0</v>
      </c>
      <c r="DM58" s="160"/>
      <c r="DN58" s="159"/>
      <c r="DO58" s="161">
        <f>SUM(DO$53:DP$53)</f>
        <v>0</v>
      </c>
      <c r="DP58" s="160"/>
      <c r="DQ58" s="159"/>
      <c r="DR58" s="161">
        <f>SUM(DR$53:DS$53)</f>
        <v>0</v>
      </c>
      <c r="DS58" s="160"/>
      <c r="DT58" s="159"/>
      <c r="DU58" s="161">
        <f>SUM(DU$53:DV$53)</f>
        <v>0</v>
      </c>
      <c r="DV58" s="160"/>
      <c r="DW58" s="159"/>
      <c r="DX58" s="161">
        <f>SUM(DX$53:DY$53)</f>
        <v>0</v>
      </c>
      <c r="DY58" s="160"/>
      <c r="DZ58" s="159"/>
      <c r="EA58" s="161">
        <f>SUM(EA$53:EB$53)</f>
        <v>0</v>
      </c>
      <c r="EB58" s="160"/>
      <c r="EC58" s="159"/>
      <c r="ED58" s="161">
        <f>SUM(ED$53:EE$53)</f>
        <v>0</v>
      </c>
      <c r="EE58" s="160"/>
      <c r="EF58" s="159"/>
      <c r="EG58" s="161">
        <f>SUM(EG$53:EH$53)</f>
        <v>0</v>
      </c>
      <c r="EH58" s="160"/>
      <c r="EI58" s="159"/>
      <c r="EJ58" s="161">
        <f>SUM(EJ$53:EK$53)</f>
        <v>0</v>
      </c>
      <c r="EK58" s="160"/>
      <c r="EL58" s="159"/>
      <c r="EM58" s="161">
        <f>SUM(EM$53:EN$53)</f>
        <v>0</v>
      </c>
      <c r="EN58" s="160"/>
      <c r="EO58" s="159"/>
      <c r="EP58" s="161">
        <f>SUM(EP$53:EQ$53)</f>
        <v>0</v>
      </c>
      <c r="EQ58" s="160"/>
      <c r="ER58" s="159"/>
      <c r="ES58" s="161">
        <f>SUM(ES$53:ET$53)</f>
        <v>0</v>
      </c>
      <c r="ET58" s="160"/>
      <c r="EU58" s="159"/>
      <c r="EV58" s="161">
        <f>SUM(EV$53:EW$53)</f>
        <v>0</v>
      </c>
      <c r="EW58" s="160"/>
      <c r="EX58" s="159"/>
      <c r="EY58" s="161">
        <f>SUM(EY$53:EZ$53)</f>
        <v>0</v>
      </c>
      <c r="EZ58" s="160"/>
      <c r="FA58" s="159"/>
      <c r="FB58" s="161">
        <f>SUM(FB$53:FC$53)</f>
        <v>0</v>
      </c>
      <c r="FC58" s="160"/>
      <c r="FD58" s="159"/>
      <c r="FE58" s="161">
        <f>SUM(FE$53:FF$53)</f>
        <v>0</v>
      </c>
      <c r="FF58" s="160"/>
      <c r="FG58" s="159"/>
      <c r="FH58" s="161">
        <f>SUM(FH$53:FI$53)</f>
        <v>0</v>
      </c>
      <c r="FI58" s="160"/>
      <c r="FJ58" s="159"/>
      <c r="FK58" s="161">
        <f>SUM(FK$53:FL$53)</f>
        <v>0</v>
      </c>
      <c r="FL58" s="160"/>
      <c r="FM58" s="159"/>
      <c r="FN58" s="161">
        <f>SUM(FN$53:FO$53)</f>
        <v>0</v>
      </c>
      <c r="FO58" s="160"/>
      <c r="FP58" s="159"/>
      <c r="FQ58" s="161">
        <f>SUM(FQ$53:FR$53)</f>
        <v>0</v>
      </c>
      <c r="FR58" s="160"/>
      <c r="FS58" s="159"/>
      <c r="FT58" s="161">
        <f>SUM(FT$53:FU$53)</f>
        <v>0</v>
      </c>
      <c r="FU58" s="160"/>
      <c r="FV58" s="159"/>
      <c r="FW58" s="161">
        <f>SUM(FW$53:FX$53)</f>
        <v>0</v>
      </c>
      <c r="FX58" s="160"/>
      <c r="FY58" s="159"/>
      <c r="FZ58" s="161">
        <f>SUM(FZ$53:GA$53)</f>
        <v>0</v>
      </c>
      <c r="GA58" s="160"/>
      <c r="GB58" s="159"/>
      <c r="GC58" s="161">
        <f>SUM(GC$53:GD$53)</f>
        <v>0</v>
      </c>
      <c r="GD58" s="160"/>
      <c r="GE58" s="159"/>
      <c r="GF58" s="161">
        <f>SUM(GF$53:GG$53)</f>
        <v>0</v>
      </c>
      <c r="GG58" s="160"/>
      <c r="GH58" s="159"/>
      <c r="GI58" s="161">
        <f>SUM(GI$53:GJ$53)</f>
        <v>0</v>
      </c>
      <c r="GJ58" s="160"/>
      <c r="GK58" s="159"/>
      <c r="GL58" s="161">
        <f>SUM(GL$53:GM$53)</f>
        <v>0</v>
      </c>
      <c r="GM58" s="160"/>
      <c r="GN58" s="159"/>
      <c r="GO58" s="161">
        <f>SUM(GO$53:GP$53)</f>
        <v>0</v>
      </c>
      <c r="GP58" s="160"/>
      <c r="GQ58" s="159"/>
      <c r="GR58" s="161">
        <f>SUM(GR$53:GS$53)</f>
        <v>0</v>
      </c>
      <c r="GS58" s="160"/>
      <c r="GT58" s="159"/>
      <c r="GU58" s="161">
        <f>SUM(GU$53:GV$53)</f>
        <v>0</v>
      </c>
      <c r="GV58" s="160"/>
      <c r="GW58" s="159"/>
      <c r="GX58" s="161">
        <f>SUM(GX$53:GY$53)</f>
        <v>0</v>
      </c>
      <c r="GY58" s="160"/>
      <c r="GZ58" s="159"/>
      <c r="HA58" s="161">
        <f>SUM(HA$53:HB$53)</f>
        <v>0</v>
      </c>
      <c r="HB58" s="160"/>
      <c r="HC58" s="159"/>
      <c r="HD58" s="161">
        <f>SUM(HD$53:HE$53)</f>
        <v>0</v>
      </c>
      <c r="HE58" s="160"/>
      <c r="HF58" s="159"/>
      <c r="HG58" s="161">
        <f>SUM(HG$53:HH$53)</f>
        <v>0</v>
      </c>
      <c r="HH58" s="160"/>
      <c r="HI58" s="159"/>
      <c r="HJ58" s="161">
        <f>SUM(HJ$53:HK$53)</f>
        <v>0</v>
      </c>
      <c r="HK58" s="160"/>
      <c r="HL58" s="159"/>
      <c r="HM58" s="161">
        <f>SUM(HM$53:HN$53)</f>
        <v>0</v>
      </c>
      <c r="HN58" s="160"/>
      <c r="HO58" s="159"/>
      <c r="HP58" s="161">
        <f>SUM(HP$53:HQ$53)</f>
        <v>0</v>
      </c>
      <c r="HQ58" s="160"/>
      <c r="HR58" s="159"/>
      <c r="HS58" s="161">
        <f>SUM(HS$53:HT$53)</f>
        <v>0</v>
      </c>
      <c r="HT58" s="160"/>
      <c r="HU58" s="159"/>
      <c r="HV58" s="161">
        <f>SUM(HV$53:HW$53)</f>
        <v>0</v>
      </c>
      <c r="HW58" s="160"/>
      <c r="HX58" s="159"/>
      <c r="HY58" s="161">
        <f>SUM(HY$53:HZ$53)</f>
        <v>0</v>
      </c>
      <c r="HZ58" s="160"/>
      <c r="IA58" s="159"/>
      <c r="IB58" s="161">
        <f>SUM(IB$53:IC$53)</f>
        <v>0</v>
      </c>
      <c r="IC58" s="160"/>
      <c r="ID58" s="159"/>
      <c r="IE58" s="161">
        <f>SUM(IE$53:IF$53)</f>
        <v>0</v>
      </c>
      <c r="IF58" s="160"/>
      <c r="IG58" s="159"/>
      <c r="IH58" s="161">
        <f>SUM(IH$53:II$53)</f>
        <v>0</v>
      </c>
      <c r="II58" s="160"/>
      <c r="IJ58" s="159"/>
      <c r="IK58" s="161">
        <f>SUM(IK$53:IL$53)</f>
        <v>0</v>
      </c>
      <c r="IL58" s="160"/>
      <c r="IM58" s="159"/>
      <c r="IN58" s="161">
        <f>SUM(IN$53:IO$53)</f>
        <v>0</v>
      </c>
      <c r="IO58" s="160"/>
      <c r="IP58" s="159"/>
      <c r="IQ58" s="161">
        <f>SUM(IQ$53:IR$53)</f>
        <v>0</v>
      </c>
      <c r="IR58" s="160"/>
      <c r="IS58" s="159"/>
      <c r="IT58" s="161">
        <f>SUM(IT$53:IU$53)</f>
        <v>0</v>
      </c>
      <c r="IU58" s="160"/>
      <c r="IV58" s="159"/>
    </row>
    <row r="59" spans="1:256" s="150" customFormat="1" ht="12" customHeight="1" x14ac:dyDescent="0.2">
      <c r="A59" s="157"/>
      <c r="B59" s="396">
        <f>$C$58</f>
        <v>354825.53097909881</v>
      </c>
      <c r="C59" s="397"/>
      <c r="D59" s="398"/>
      <c r="E59" s="156"/>
      <c r="F59" s="155"/>
      <c r="G59" s="154"/>
      <c r="H59" s="153">
        <f>H$53+E$53</f>
        <v>0</v>
      </c>
      <c r="I59" s="152">
        <f>I$53+F$53</f>
        <v>186641.64701985929</v>
      </c>
      <c r="J59" s="151">
        <f>J$53+G$53</f>
        <v>52.600963212777799</v>
      </c>
      <c r="K59" s="153">
        <f t="shared" ref="K59:BV59" si="2">K$53+H$59</f>
        <v>0</v>
      </c>
      <c r="L59" s="152">
        <f t="shared" si="2"/>
        <v>290504.39042558894</v>
      </c>
      <c r="M59" s="151">
        <f t="shared" si="2"/>
        <v>81.87245986047752</v>
      </c>
      <c r="N59" s="153">
        <f t="shared" si="2"/>
        <v>0</v>
      </c>
      <c r="O59" s="152">
        <f t="shared" si="2"/>
        <v>354825.53097909881</v>
      </c>
      <c r="P59" s="151">
        <f t="shared" si="2"/>
        <v>100</v>
      </c>
      <c r="Q59" s="153">
        <f t="shared" si="2"/>
        <v>0</v>
      </c>
      <c r="R59" s="152">
        <f t="shared" si="2"/>
        <v>354825.53097909881</v>
      </c>
      <c r="S59" s="151">
        <f t="shared" si="2"/>
        <v>100</v>
      </c>
      <c r="T59" s="153">
        <f t="shared" si="2"/>
        <v>0</v>
      </c>
      <c r="U59" s="152">
        <f t="shared" si="2"/>
        <v>354825.53097909881</v>
      </c>
      <c r="V59" s="151">
        <f t="shared" si="2"/>
        <v>100</v>
      </c>
      <c r="W59" s="153">
        <f t="shared" si="2"/>
        <v>0</v>
      </c>
      <c r="X59" s="152">
        <f t="shared" si="2"/>
        <v>354825.53097909881</v>
      </c>
      <c r="Y59" s="151">
        <f t="shared" si="2"/>
        <v>100</v>
      </c>
      <c r="Z59" s="153">
        <f t="shared" si="2"/>
        <v>0</v>
      </c>
      <c r="AA59" s="152">
        <f t="shared" si="2"/>
        <v>354825.53097909881</v>
      </c>
      <c r="AB59" s="151">
        <f t="shared" si="2"/>
        <v>100</v>
      </c>
      <c r="AC59" s="153">
        <f t="shared" si="2"/>
        <v>0</v>
      </c>
      <c r="AD59" s="152">
        <f t="shared" si="2"/>
        <v>354825.53097909881</v>
      </c>
      <c r="AE59" s="151">
        <f t="shared" si="2"/>
        <v>100</v>
      </c>
      <c r="AF59" s="153">
        <f t="shared" si="2"/>
        <v>0</v>
      </c>
      <c r="AG59" s="152">
        <f t="shared" si="2"/>
        <v>354825.53097909881</v>
      </c>
      <c r="AH59" s="151">
        <f t="shared" si="2"/>
        <v>100</v>
      </c>
      <c r="AI59" s="153">
        <f t="shared" si="2"/>
        <v>0</v>
      </c>
      <c r="AJ59" s="152">
        <f t="shared" si="2"/>
        <v>354825.53097909881</v>
      </c>
      <c r="AK59" s="151">
        <f t="shared" si="2"/>
        <v>100</v>
      </c>
      <c r="AL59" s="153">
        <f t="shared" si="2"/>
        <v>0</v>
      </c>
      <c r="AM59" s="152">
        <f t="shared" si="2"/>
        <v>354825.53097909881</v>
      </c>
      <c r="AN59" s="151">
        <f t="shared" si="2"/>
        <v>100</v>
      </c>
      <c r="AO59" s="153">
        <f t="shared" si="2"/>
        <v>0</v>
      </c>
      <c r="AP59" s="152">
        <f t="shared" si="2"/>
        <v>354825.53097909881</v>
      </c>
      <c r="AQ59" s="151">
        <f t="shared" si="2"/>
        <v>100</v>
      </c>
      <c r="AR59" s="153">
        <f t="shared" si="2"/>
        <v>0</v>
      </c>
      <c r="AS59" s="152">
        <f t="shared" si="2"/>
        <v>354825.53097909881</v>
      </c>
      <c r="AT59" s="151">
        <f t="shared" si="2"/>
        <v>100</v>
      </c>
      <c r="AU59" s="153">
        <f t="shared" si="2"/>
        <v>0</v>
      </c>
      <c r="AV59" s="152">
        <f t="shared" si="2"/>
        <v>354825.53097909881</v>
      </c>
      <c r="AW59" s="151">
        <f t="shared" si="2"/>
        <v>100</v>
      </c>
      <c r="AX59" s="153">
        <f t="shared" si="2"/>
        <v>0</v>
      </c>
      <c r="AY59" s="152">
        <f t="shared" si="2"/>
        <v>354825.53097909881</v>
      </c>
      <c r="AZ59" s="151">
        <f t="shared" si="2"/>
        <v>100</v>
      </c>
      <c r="BA59" s="153">
        <f t="shared" si="2"/>
        <v>0</v>
      </c>
      <c r="BB59" s="152">
        <f t="shared" si="2"/>
        <v>354825.53097909881</v>
      </c>
      <c r="BC59" s="151">
        <f t="shared" si="2"/>
        <v>100</v>
      </c>
      <c r="BD59" s="153">
        <f t="shared" si="2"/>
        <v>0</v>
      </c>
      <c r="BE59" s="152">
        <f t="shared" si="2"/>
        <v>354825.53097909881</v>
      </c>
      <c r="BF59" s="151">
        <f t="shared" si="2"/>
        <v>100</v>
      </c>
      <c r="BG59" s="153">
        <f t="shared" si="2"/>
        <v>0</v>
      </c>
      <c r="BH59" s="152">
        <f t="shared" si="2"/>
        <v>354825.53097909881</v>
      </c>
      <c r="BI59" s="151">
        <f t="shared" si="2"/>
        <v>100</v>
      </c>
      <c r="BJ59" s="153">
        <f t="shared" si="2"/>
        <v>0</v>
      </c>
      <c r="BK59" s="152">
        <f t="shared" si="2"/>
        <v>354825.53097909881</v>
      </c>
      <c r="BL59" s="151">
        <f t="shared" si="2"/>
        <v>100</v>
      </c>
      <c r="BM59" s="153">
        <f t="shared" si="2"/>
        <v>0</v>
      </c>
      <c r="BN59" s="152">
        <f t="shared" si="2"/>
        <v>354825.53097909881</v>
      </c>
      <c r="BO59" s="151">
        <f t="shared" si="2"/>
        <v>100</v>
      </c>
      <c r="BP59" s="153">
        <f t="shared" si="2"/>
        <v>0</v>
      </c>
      <c r="BQ59" s="152">
        <f t="shared" si="2"/>
        <v>354825.53097909881</v>
      </c>
      <c r="BR59" s="151">
        <f t="shared" si="2"/>
        <v>100</v>
      </c>
      <c r="BS59" s="153">
        <f t="shared" si="2"/>
        <v>0</v>
      </c>
      <c r="BT59" s="152">
        <f t="shared" si="2"/>
        <v>354825.53097909881</v>
      </c>
      <c r="BU59" s="151">
        <f t="shared" si="2"/>
        <v>100</v>
      </c>
      <c r="BV59" s="153">
        <f t="shared" si="2"/>
        <v>0</v>
      </c>
      <c r="BW59" s="152">
        <f t="shared" ref="BW59:EH59" si="3">BW$53+BT$59</f>
        <v>354825.53097909881</v>
      </c>
      <c r="BX59" s="151">
        <f t="shared" si="3"/>
        <v>100</v>
      </c>
      <c r="BY59" s="153">
        <f t="shared" si="3"/>
        <v>0</v>
      </c>
      <c r="BZ59" s="152">
        <f t="shared" si="3"/>
        <v>354825.53097909881</v>
      </c>
      <c r="CA59" s="151">
        <f t="shared" si="3"/>
        <v>100</v>
      </c>
      <c r="CB59" s="153">
        <f t="shared" si="3"/>
        <v>0</v>
      </c>
      <c r="CC59" s="152">
        <f t="shared" si="3"/>
        <v>354825.53097909881</v>
      </c>
      <c r="CD59" s="151">
        <f t="shared" si="3"/>
        <v>100</v>
      </c>
      <c r="CE59" s="153">
        <f t="shared" si="3"/>
        <v>0</v>
      </c>
      <c r="CF59" s="152">
        <f t="shared" si="3"/>
        <v>354825.53097909881</v>
      </c>
      <c r="CG59" s="151">
        <f t="shared" si="3"/>
        <v>100</v>
      </c>
      <c r="CH59" s="153">
        <f t="shared" si="3"/>
        <v>0</v>
      </c>
      <c r="CI59" s="152">
        <f t="shared" si="3"/>
        <v>354825.53097909881</v>
      </c>
      <c r="CJ59" s="151">
        <f t="shared" si="3"/>
        <v>100</v>
      </c>
      <c r="CK59" s="153">
        <f t="shared" si="3"/>
        <v>0</v>
      </c>
      <c r="CL59" s="152">
        <f t="shared" si="3"/>
        <v>354825.53097909881</v>
      </c>
      <c r="CM59" s="151">
        <f t="shared" si="3"/>
        <v>100</v>
      </c>
      <c r="CN59" s="153">
        <f t="shared" si="3"/>
        <v>0</v>
      </c>
      <c r="CO59" s="152">
        <f t="shared" si="3"/>
        <v>354825.53097909881</v>
      </c>
      <c r="CP59" s="151">
        <f t="shared" si="3"/>
        <v>100</v>
      </c>
      <c r="CQ59" s="153">
        <f t="shared" si="3"/>
        <v>0</v>
      </c>
      <c r="CR59" s="152">
        <f t="shared" si="3"/>
        <v>354825.53097909881</v>
      </c>
      <c r="CS59" s="151">
        <f t="shared" si="3"/>
        <v>100</v>
      </c>
      <c r="CT59" s="153">
        <f t="shared" si="3"/>
        <v>0</v>
      </c>
      <c r="CU59" s="152">
        <f t="shared" si="3"/>
        <v>354825.53097909881</v>
      </c>
      <c r="CV59" s="151">
        <f t="shared" si="3"/>
        <v>100</v>
      </c>
      <c r="CW59" s="153">
        <f t="shared" si="3"/>
        <v>0</v>
      </c>
      <c r="CX59" s="152">
        <f t="shared" si="3"/>
        <v>354825.53097909881</v>
      </c>
      <c r="CY59" s="151">
        <f t="shared" si="3"/>
        <v>100</v>
      </c>
      <c r="CZ59" s="153">
        <f t="shared" si="3"/>
        <v>0</v>
      </c>
      <c r="DA59" s="152">
        <f t="shared" si="3"/>
        <v>354825.53097909881</v>
      </c>
      <c r="DB59" s="151">
        <f t="shared" si="3"/>
        <v>100</v>
      </c>
      <c r="DC59" s="153">
        <f t="shared" si="3"/>
        <v>0</v>
      </c>
      <c r="DD59" s="152">
        <f t="shared" si="3"/>
        <v>354825.53097909881</v>
      </c>
      <c r="DE59" s="151">
        <f t="shared" si="3"/>
        <v>100</v>
      </c>
      <c r="DF59" s="153">
        <f t="shared" si="3"/>
        <v>0</v>
      </c>
      <c r="DG59" s="152">
        <f t="shared" si="3"/>
        <v>354825.53097909881</v>
      </c>
      <c r="DH59" s="151">
        <f t="shared" si="3"/>
        <v>100</v>
      </c>
      <c r="DI59" s="153">
        <f t="shared" si="3"/>
        <v>0</v>
      </c>
      <c r="DJ59" s="152">
        <f t="shared" si="3"/>
        <v>354825.53097909881</v>
      </c>
      <c r="DK59" s="151">
        <f t="shared" si="3"/>
        <v>100</v>
      </c>
      <c r="DL59" s="153">
        <f t="shared" si="3"/>
        <v>0</v>
      </c>
      <c r="DM59" s="152">
        <f t="shared" si="3"/>
        <v>354825.53097909881</v>
      </c>
      <c r="DN59" s="151">
        <f t="shared" si="3"/>
        <v>100</v>
      </c>
      <c r="DO59" s="153">
        <f t="shared" si="3"/>
        <v>0</v>
      </c>
      <c r="DP59" s="152">
        <f t="shared" si="3"/>
        <v>354825.53097909881</v>
      </c>
      <c r="DQ59" s="151">
        <f t="shared" si="3"/>
        <v>100</v>
      </c>
      <c r="DR59" s="153">
        <f t="shared" si="3"/>
        <v>0</v>
      </c>
      <c r="DS59" s="152">
        <f t="shared" si="3"/>
        <v>354825.53097909881</v>
      </c>
      <c r="DT59" s="151">
        <f t="shared" si="3"/>
        <v>100</v>
      </c>
      <c r="DU59" s="153">
        <f t="shared" si="3"/>
        <v>0</v>
      </c>
      <c r="DV59" s="152">
        <f t="shared" si="3"/>
        <v>354825.53097909881</v>
      </c>
      <c r="DW59" s="151">
        <f t="shared" si="3"/>
        <v>100</v>
      </c>
      <c r="DX59" s="153">
        <f t="shared" si="3"/>
        <v>0</v>
      </c>
      <c r="DY59" s="152">
        <f t="shared" si="3"/>
        <v>354825.53097909881</v>
      </c>
      <c r="DZ59" s="151">
        <f t="shared" si="3"/>
        <v>100</v>
      </c>
      <c r="EA59" s="153">
        <f t="shared" si="3"/>
        <v>0</v>
      </c>
      <c r="EB59" s="152">
        <f t="shared" si="3"/>
        <v>354825.53097909881</v>
      </c>
      <c r="EC59" s="151">
        <f t="shared" si="3"/>
        <v>100</v>
      </c>
      <c r="ED59" s="153">
        <f t="shared" si="3"/>
        <v>0</v>
      </c>
      <c r="EE59" s="152">
        <f t="shared" si="3"/>
        <v>354825.53097909881</v>
      </c>
      <c r="EF59" s="151">
        <f t="shared" si="3"/>
        <v>100</v>
      </c>
      <c r="EG59" s="153">
        <f t="shared" si="3"/>
        <v>0</v>
      </c>
      <c r="EH59" s="152">
        <f t="shared" si="3"/>
        <v>354825.53097909881</v>
      </c>
      <c r="EI59" s="151">
        <f t="shared" ref="EI59:GT59" si="4">EI$53+EF$59</f>
        <v>100</v>
      </c>
      <c r="EJ59" s="153">
        <f t="shared" si="4"/>
        <v>0</v>
      </c>
      <c r="EK59" s="152">
        <f t="shared" si="4"/>
        <v>354825.53097909881</v>
      </c>
      <c r="EL59" s="151">
        <f t="shared" si="4"/>
        <v>100</v>
      </c>
      <c r="EM59" s="153">
        <f t="shared" si="4"/>
        <v>0</v>
      </c>
      <c r="EN59" s="152">
        <f t="shared" si="4"/>
        <v>354825.53097909881</v>
      </c>
      <c r="EO59" s="151">
        <f t="shared" si="4"/>
        <v>100</v>
      </c>
      <c r="EP59" s="153">
        <f t="shared" si="4"/>
        <v>0</v>
      </c>
      <c r="EQ59" s="152">
        <f t="shared" si="4"/>
        <v>354825.53097909881</v>
      </c>
      <c r="ER59" s="151">
        <f t="shared" si="4"/>
        <v>100</v>
      </c>
      <c r="ES59" s="153">
        <f t="shared" si="4"/>
        <v>0</v>
      </c>
      <c r="ET59" s="152">
        <f t="shared" si="4"/>
        <v>354825.53097909881</v>
      </c>
      <c r="EU59" s="151">
        <f t="shared" si="4"/>
        <v>100</v>
      </c>
      <c r="EV59" s="153">
        <f t="shared" si="4"/>
        <v>0</v>
      </c>
      <c r="EW59" s="152">
        <f t="shared" si="4"/>
        <v>354825.53097909881</v>
      </c>
      <c r="EX59" s="151">
        <f t="shared" si="4"/>
        <v>100</v>
      </c>
      <c r="EY59" s="153">
        <f t="shared" si="4"/>
        <v>0</v>
      </c>
      <c r="EZ59" s="152">
        <f t="shared" si="4"/>
        <v>354825.53097909881</v>
      </c>
      <c r="FA59" s="151">
        <f t="shared" si="4"/>
        <v>100</v>
      </c>
      <c r="FB59" s="153">
        <f t="shared" si="4"/>
        <v>0</v>
      </c>
      <c r="FC59" s="152">
        <f t="shared" si="4"/>
        <v>354825.53097909881</v>
      </c>
      <c r="FD59" s="151">
        <f t="shared" si="4"/>
        <v>100</v>
      </c>
      <c r="FE59" s="153">
        <f t="shared" si="4"/>
        <v>0</v>
      </c>
      <c r="FF59" s="152">
        <f t="shared" si="4"/>
        <v>354825.53097909881</v>
      </c>
      <c r="FG59" s="151">
        <f t="shared" si="4"/>
        <v>100</v>
      </c>
      <c r="FH59" s="153">
        <f t="shared" si="4"/>
        <v>0</v>
      </c>
      <c r="FI59" s="152">
        <f t="shared" si="4"/>
        <v>354825.53097909881</v>
      </c>
      <c r="FJ59" s="151">
        <f t="shared" si="4"/>
        <v>100</v>
      </c>
      <c r="FK59" s="153">
        <f t="shared" si="4"/>
        <v>0</v>
      </c>
      <c r="FL59" s="152">
        <f t="shared" si="4"/>
        <v>354825.53097909881</v>
      </c>
      <c r="FM59" s="151">
        <f t="shared" si="4"/>
        <v>100</v>
      </c>
      <c r="FN59" s="153">
        <f t="shared" si="4"/>
        <v>0</v>
      </c>
      <c r="FO59" s="152">
        <f t="shared" si="4"/>
        <v>354825.53097909881</v>
      </c>
      <c r="FP59" s="151">
        <f t="shared" si="4"/>
        <v>100</v>
      </c>
      <c r="FQ59" s="153">
        <f t="shared" si="4"/>
        <v>0</v>
      </c>
      <c r="FR59" s="152">
        <f t="shared" si="4"/>
        <v>354825.53097909881</v>
      </c>
      <c r="FS59" s="151">
        <f t="shared" si="4"/>
        <v>100</v>
      </c>
      <c r="FT59" s="153">
        <f t="shared" si="4"/>
        <v>0</v>
      </c>
      <c r="FU59" s="152">
        <f t="shared" si="4"/>
        <v>354825.53097909881</v>
      </c>
      <c r="FV59" s="151">
        <f t="shared" si="4"/>
        <v>100</v>
      </c>
      <c r="FW59" s="153">
        <f t="shared" si="4"/>
        <v>0</v>
      </c>
      <c r="FX59" s="152">
        <f t="shared" si="4"/>
        <v>354825.53097909881</v>
      </c>
      <c r="FY59" s="151">
        <f t="shared" si="4"/>
        <v>100</v>
      </c>
      <c r="FZ59" s="153">
        <f t="shared" si="4"/>
        <v>0</v>
      </c>
      <c r="GA59" s="152">
        <f t="shared" si="4"/>
        <v>354825.53097909881</v>
      </c>
      <c r="GB59" s="151">
        <f t="shared" si="4"/>
        <v>100</v>
      </c>
      <c r="GC59" s="153">
        <f t="shared" si="4"/>
        <v>0</v>
      </c>
      <c r="GD59" s="152">
        <f t="shared" si="4"/>
        <v>354825.53097909881</v>
      </c>
      <c r="GE59" s="151">
        <f t="shared" si="4"/>
        <v>100</v>
      </c>
      <c r="GF59" s="153">
        <f t="shared" si="4"/>
        <v>0</v>
      </c>
      <c r="GG59" s="152">
        <f t="shared" si="4"/>
        <v>354825.53097909881</v>
      </c>
      <c r="GH59" s="151">
        <f t="shared" si="4"/>
        <v>100</v>
      </c>
      <c r="GI59" s="153">
        <f t="shared" si="4"/>
        <v>0</v>
      </c>
      <c r="GJ59" s="152">
        <f t="shared" si="4"/>
        <v>354825.53097909881</v>
      </c>
      <c r="GK59" s="151">
        <f t="shared" si="4"/>
        <v>100</v>
      </c>
      <c r="GL59" s="153">
        <f t="shared" si="4"/>
        <v>0</v>
      </c>
      <c r="GM59" s="152">
        <f t="shared" si="4"/>
        <v>354825.53097909881</v>
      </c>
      <c r="GN59" s="151">
        <f t="shared" si="4"/>
        <v>100</v>
      </c>
      <c r="GO59" s="153">
        <f t="shared" si="4"/>
        <v>0</v>
      </c>
      <c r="GP59" s="152">
        <f t="shared" si="4"/>
        <v>354825.53097909881</v>
      </c>
      <c r="GQ59" s="151">
        <f t="shared" si="4"/>
        <v>100</v>
      </c>
      <c r="GR59" s="153">
        <f t="shared" si="4"/>
        <v>0</v>
      </c>
      <c r="GS59" s="152">
        <f t="shared" si="4"/>
        <v>354825.53097909881</v>
      </c>
      <c r="GT59" s="151">
        <f t="shared" si="4"/>
        <v>100</v>
      </c>
      <c r="GU59" s="153">
        <f t="shared" ref="GU59:IV59" si="5">GU$53+GR$59</f>
        <v>0</v>
      </c>
      <c r="GV59" s="152">
        <f t="shared" si="5"/>
        <v>354825.53097909881</v>
      </c>
      <c r="GW59" s="151">
        <f t="shared" si="5"/>
        <v>100</v>
      </c>
      <c r="GX59" s="153">
        <f t="shared" si="5"/>
        <v>0</v>
      </c>
      <c r="GY59" s="152">
        <f t="shared" si="5"/>
        <v>354825.53097909881</v>
      </c>
      <c r="GZ59" s="151">
        <f t="shared" si="5"/>
        <v>100</v>
      </c>
      <c r="HA59" s="153">
        <f t="shared" si="5"/>
        <v>0</v>
      </c>
      <c r="HB59" s="152">
        <f t="shared" si="5"/>
        <v>354825.53097909881</v>
      </c>
      <c r="HC59" s="151">
        <f t="shared" si="5"/>
        <v>100</v>
      </c>
      <c r="HD59" s="153">
        <f t="shared" si="5"/>
        <v>0</v>
      </c>
      <c r="HE59" s="152">
        <f t="shared" si="5"/>
        <v>354825.53097909881</v>
      </c>
      <c r="HF59" s="151">
        <f t="shared" si="5"/>
        <v>100</v>
      </c>
      <c r="HG59" s="153">
        <f t="shared" si="5"/>
        <v>0</v>
      </c>
      <c r="HH59" s="152">
        <f t="shared" si="5"/>
        <v>354825.53097909881</v>
      </c>
      <c r="HI59" s="151">
        <f t="shared" si="5"/>
        <v>100</v>
      </c>
      <c r="HJ59" s="153">
        <f t="shared" si="5"/>
        <v>0</v>
      </c>
      <c r="HK59" s="152">
        <f t="shared" si="5"/>
        <v>354825.53097909881</v>
      </c>
      <c r="HL59" s="151">
        <f t="shared" si="5"/>
        <v>100</v>
      </c>
      <c r="HM59" s="153">
        <f t="shared" si="5"/>
        <v>0</v>
      </c>
      <c r="HN59" s="152">
        <f t="shared" si="5"/>
        <v>354825.53097909881</v>
      </c>
      <c r="HO59" s="151">
        <f t="shared" si="5"/>
        <v>100</v>
      </c>
      <c r="HP59" s="153">
        <f t="shared" si="5"/>
        <v>0</v>
      </c>
      <c r="HQ59" s="152">
        <f t="shared" si="5"/>
        <v>354825.53097909881</v>
      </c>
      <c r="HR59" s="151">
        <f t="shared" si="5"/>
        <v>100</v>
      </c>
      <c r="HS59" s="153">
        <f t="shared" si="5"/>
        <v>0</v>
      </c>
      <c r="HT59" s="152">
        <f t="shared" si="5"/>
        <v>354825.53097909881</v>
      </c>
      <c r="HU59" s="151">
        <f t="shared" si="5"/>
        <v>100</v>
      </c>
      <c r="HV59" s="153">
        <f t="shared" si="5"/>
        <v>0</v>
      </c>
      <c r="HW59" s="152">
        <f t="shared" si="5"/>
        <v>354825.53097909881</v>
      </c>
      <c r="HX59" s="151">
        <f t="shared" si="5"/>
        <v>100</v>
      </c>
      <c r="HY59" s="153">
        <f t="shared" si="5"/>
        <v>0</v>
      </c>
      <c r="HZ59" s="152">
        <f t="shared" si="5"/>
        <v>354825.53097909881</v>
      </c>
      <c r="IA59" s="151">
        <f t="shared" si="5"/>
        <v>100</v>
      </c>
      <c r="IB59" s="153">
        <f t="shared" si="5"/>
        <v>0</v>
      </c>
      <c r="IC59" s="152">
        <f t="shared" si="5"/>
        <v>354825.53097909881</v>
      </c>
      <c r="ID59" s="151">
        <f t="shared" si="5"/>
        <v>100</v>
      </c>
      <c r="IE59" s="153">
        <f t="shared" si="5"/>
        <v>0</v>
      </c>
      <c r="IF59" s="152">
        <f t="shared" si="5"/>
        <v>354825.53097909881</v>
      </c>
      <c r="IG59" s="151">
        <f t="shared" si="5"/>
        <v>100</v>
      </c>
      <c r="IH59" s="153">
        <f t="shared" si="5"/>
        <v>0</v>
      </c>
      <c r="II59" s="152">
        <f t="shared" si="5"/>
        <v>354825.53097909881</v>
      </c>
      <c r="IJ59" s="151">
        <f t="shared" si="5"/>
        <v>100</v>
      </c>
      <c r="IK59" s="153">
        <f t="shared" si="5"/>
        <v>0</v>
      </c>
      <c r="IL59" s="152">
        <f t="shared" si="5"/>
        <v>354825.53097909881</v>
      </c>
      <c r="IM59" s="151">
        <f t="shared" si="5"/>
        <v>100</v>
      </c>
      <c r="IN59" s="153">
        <f t="shared" si="5"/>
        <v>0</v>
      </c>
      <c r="IO59" s="152">
        <f t="shared" si="5"/>
        <v>354825.53097909881</v>
      </c>
      <c r="IP59" s="151">
        <f t="shared" si="5"/>
        <v>100</v>
      </c>
      <c r="IQ59" s="153">
        <f t="shared" si="5"/>
        <v>0</v>
      </c>
      <c r="IR59" s="152">
        <f t="shared" si="5"/>
        <v>354825.53097909881</v>
      </c>
      <c r="IS59" s="151">
        <f t="shared" si="5"/>
        <v>100</v>
      </c>
      <c r="IT59" s="153">
        <f t="shared" si="5"/>
        <v>0</v>
      </c>
      <c r="IU59" s="152">
        <f t="shared" si="5"/>
        <v>354825.53097909881</v>
      </c>
      <c r="IV59" s="151">
        <f t="shared" si="5"/>
        <v>100</v>
      </c>
    </row>
    <row r="60" spans="1:256" ht="12" customHeight="1" x14ac:dyDescent="0.2">
      <c r="H60" s="147"/>
    </row>
    <row r="61" spans="1:256" ht="12" customHeight="1" x14ac:dyDescent="0.2">
      <c r="B61" s="149"/>
      <c r="H61" s="147"/>
    </row>
    <row r="62" spans="1:256" ht="12" customHeight="1" x14ac:dyDescent="0.2">
      <c r="B62" s="148"/>
      <c r="H62" s="147"/>
    </row>
    <row r="63" spans="1:256" ht="12" customHeight="1" x14ac:dyDescent="0.2">
      <c r="B63" s="148"/>
      <c r="H63" s="147"/>
    </row>
    <row r="64" spans="1:256" ht="12" customHeight="1" x14ac:dyDescent="0.2">
      <c r="H64" s="147"/>
    </row>
    <row r="65" spans="1:254" s="130" customFormat="1" ht="12" customHeight="1" x14ac:dyDescent="0.2">
      <c r="A65" s="133"/>
      <c r="B65" s="131"/>
      <c r="C65" s="131"/>
      <c r="D65" s="131"/>
      <c r="E65" s="131"/>
      <c r="F65" s="131"/>
      <c r="G65" s="132"/>
      <c r="H65" s="147"/>
      <c r="I65" s="131"/>
      <c r="K65" s="131"/>
      <c r="L65" s="131"/>
      <c r="N65" s="131"/>
      <c r="O65" s="131"/>
      <c r="Q65" s="131"/>
      <c r="R65" s="131"/>
      <c r="T65" s="131"/>
      <c r="U65" s="131"/>
      <c r="W65" s="131"/>
      <c r="X65" s="131"/>
      <c r="Z65" s="131"/>
      <c r="AA65" s="131"/>
      <c r="AC65" s="131"/>
      <c r="AD65" s="131"/>
      <c r="AF65" s="131"/>
      <c r="AG65" s="131"/>
      <c r="AI65" s="131"/>
      <c r="AJ65" s="131"/>
      <c r="AL65" s="131"/>
      <c r="AM65" s="131"/>
      <c r="AO65" s="131"/>
      <c r="AP65" s="131"/>
      <c r="AR65" s="131"/>
      <c r="AS65" s="131"/>
      <c r="AU65" s="131"/>
      <c r="AV65" s="131"/>
      <c r="AX65" s="131"/>
      <c r="AY65" s="131"/>
      <c r="BA65" s="131"/>
      <c r="BB65" s="131"/>
      <c r="BD65" s="131"/>
      <c r="BE65" s="131"/>
      <c r="BG65" s="131"/>
      <c r="BH65" s="131"/>
      <c r="BJ65" s="131"/>
      <c r="BK65" s="131"/>
      <c r="BM65" s="131"/>
      <c r="BN65" s="131"/>
      <c r="BP65" s="131"/>
      <c r="BQ65" s="131"/>
      <c r="BS65" s="131"/>
      <c r="BT65" s="131"/>
      <c r="BV65" s="131"/>
      <c r="BW65" s="131"/>
      <c r="BY65" s="131"/>
      <c r="BZ65" s="131"/>
      <c r="CB65" s="131"/>
      <c r="CC65" s="131"/>
      <c r="CE65" s="131"/>
      <c r="CF65" s="131"/>
      <c r="CH65" s="131"/>
      <c r="CI65" s="131"/>
      <c r="CK65" s="131"/>
      <c r="CL65" s="131"/>
      <c r="CN65" s="131"/>
      <c r="CO65" s="131"/>
      <c r="CQ65" s="131"/>
      <c r="CR65" s="131"/>
      <c r="CT65" s="131"/>
      <c r="CU65" s="131"/>
      <c r="CW65" s="131"/>
      <c r="CX65" s="131"/>
      <c r="CZ65" s="131"/>
      <c r="DA65" s="131"/>
      <c r="DC65" s="131"/>
      <c r="DD65" s="131"/>
      <c r="DF65" s="131"/>
      <c r="DG65" s="131"/>
      <c r="DI65" s="131"/>
      <c r="DJ65" s="131"/>
      <c r="DL65" s="131"/>
      <c r="DM65" s="131"/>
      <c r="DO65" s="131"/>
      <c r="DP65" s="131"/>
      <c r="DR65" s="131"/>
      <c r="DS65" s="131"/>
      <c r="DU65" s="131"/>
      <c r="DV65" s="131"/>
      <c r="DX65" s="131"/>
      <c r="DY65" s="131"/>
      <c r="EA65" s="131"/>
      <c r="EB65" s="131"/>
      <c r="ED65" s="131"/>
      <c r="EE65" s="131"/>
      <c r="EG65" s="131"/>
      <c r="EH65" s="131"/>
      <c r="EJ65" s="131"/>
      <c r="EK65" s="131"/>
      <c r="EM65" s="131"/>
      <c r="EN65" s="131"/>
      <c r="EP65" s="131"/>
      <c r="EQ65" s="131"/>
      <c r="ES65" s="131"/>
      <c r="ET65" s="131"/>
      <c r="EV65" s="131"/>
      <c r="EW65" s="131"/>
      <c r="EY65" s="131"/>
      <c r="EZ65" s="131"/>
      <c r="FB65" s="131"/>
      <c r="FC65" s="131"/>
      <c r="FE65" s="131"/>
      <c r="FF65" s="131"/>
      <c r="FH65" s="131"/>
      <c r="FI65" s="131"/>
      <c r="FK65" s="131"/>
      <c r="FL65" s="131"/>
      <c r="FN65" s="131"/>
      <c r="FO65" s="131"/>
      <c r="FQ65" s="131"/>
      <c r="FR65" s="131"/>
      <c r="FT65" s="131"/>
      <c r="FU65" s="131"/>
      <c r="FW65" s="131"/>
      <c r="FX65" s="131"/>
      <c r="FZ65" s="131"/>
      <c r="GA65" s="131"/>
      <c r="GC65" s="131"/>
      <c r="GD65" s="131"/>
      <c r="GF65" s="131"/>
      <c r="GG65" s="131"/>
      <c r="GI65" s="131"/>
      <c r="GJ65" s="131"/>
      <c r="GL65" s="131"/>
      <c r="GM65" s="131"/>
      <c r="GO65" s="131"/>
      <c r="GP65" s="131"/>
      <c r="GR65" s="131"/>
      <c r="GS65" s="131"/>
      <c r="GU65" s="131"/>
      <c r="GV65" s="131"/>
      <c r="GX65" s="131"/>
      <c r="GY65" s="131"/>
      <c r="HA65" s="131"/>
      <c r="HB65" s="131"/>
      <c r="HD65" s="131"/>
      <c r="HE65" s="131"/>
      <c r="HG65" s="131"/>
      <c r="HH65" s="131"/>
      <c r="HJ65" s="131"/>
      <c r="HK65" s="131"/>
      <c r="HM65" s="131"/>
      <c r="HN65" s="131"/>
      <c r="HP65" s="131"/>
      <c r="HQ65" s="131"/>
      <c r="HS65" s="131"/>
      <c r="HT65" s="131"/>
      <c r="HV65" s="131"/>
      <c r="HW65" s="131"/>
      <c r="HY65" s="131"/>
      <c r="HZ65" s="131"/>
      <c r="IB65" s="131"/>
      <c r="IC65" s="131"/>
      <c r="IE65" s="131"/>
      <c r="IF65" s="131"/>
      <c r="IH65" s="131"/>
      <c r="II65" s="131"/>
      <c r="IK65" s="131"/>
      <c r="IL65" s="131"/>
      <c r="IN65" s="131"/>
      <c r="IO65" s="131"/>
      <c r="IQ65" s="131"/>
      <c r="IR65" s="131"/>
      <c r="IT65" s="131"/>
    </row>
    <row r="66" spans="1:254" s="130" customFormat="1" ht="12" customHeight="1" x14ac:dyDescent="0.2">
      <c r="A66" s="133"/>
      <c r="B66" s="131"/>
      <c r="C66" s="131"/>
      <c r="D66" s="131"/>
      <c r="E66" s="131"/>
      <c r="F66" s="131"/>
      <c r="G66" s="132"/>
      <c r="H66" s="147"/>
      <c r="I66" s="131"/>
      <c r="K66" s="131"/>
      <c r="L66" s="131"/>
      <c r="N66" s="131"/>
      <c r="O66" s="131"/>
      <c r="Q66" s="131"/>
      <c r="R66" s="131"/>
      <c r="T66" s="131"/>
      <c r="U66" s="131"/>
      <c r="W66" s="131"/>
      <c r="X66" s="131"/>
      <c r="Z66" s="131"/>
      <c r="AA66" s="131"/>
      <c r="AC66" s="131"/>
      <c r="AD66" s="131"/>
      <c r="AF66" s="131"/>
      <c r="AG66" s="131"/>
      <c r="AI66" s="131"/>
      <c r="AJ66" s="131"/>
      <c r="AL66" s="131"/>
      <c r="AM66" s="131"/>
      <c r="AO66" s="131"/>
      <c r="AP66" s="131"/>
      <c r="AR66" s="131"/>
      <c r="AS66" s="131"/>
      <c r="AU66" s="131"/>
      <c r="AV66" s="131"/>
      <c r="AX66" s="131"/>
      <c r="AY66" s="131"/>
      <c r="BA66" s="131"/>
      <c r="BB66" s="131"/>
      <c r="BD66" s="131"/>
      <c r="BE66" s="131"/>
      <c r="BG66" s="131"/>
      <c r="BH66" s="131"/>
      <c r="BJ66" s="131"/>
      <c r="BK66" s="131"/>
      <c r="BM66" s="131"/>
      <c r="BN66" s="131"/>
      <c r="BP66" s="131"/>
      <c r="BQ66" s="131"/>
      <c r="BS66" s="131"/>
      <c r="BT66" s="131"/>
      <c r="BV66" s="131"/>
      <c r="BW66" s="131"/>
      <c r="BY66" s="131"/>
      <c r="BZ66" s="131"/>
      <c r="CB66" s="131"/>
      <c r="CC66" s="131"/>
      <c r="CE66" s="131"/>
      <c r="CF66" s="131"/>
      <c r="CH66" s="131"/>
      <c r="CI66" s="131"/>
      <c r="CK66" s="131"/>
      <c r="CL66" s="131"/>
      <c r="CN66" s="131"/>
      <c r="CO66" s="131"/>
      <c r="CQ66" s="131"/>
      <c r="CR66" s="131"/>
      <c r="CT66" s="131"/>
      <c r="CU66" s="131"/>
      <c r="CW66" s="131"/>
      <c r="CX66" s="131"/>
      <c r="CZ66" s="131"/>
      <c r="DA66" s="131"/>
      <c r="DC66" s="131"/>
      <c r="DD66" s="131"/>
      <c r="DF66" s="131"/>
      <c r="DG66" s="131"/>
      <c r="DI66" s="131"/>
      <c r="DJ66" s="131"/>
      <c r="DL66" s="131"/>
      <c r="DM66" s="131"/>
      <c r="DO66" s="131"/>
      <c r="DP66" s="131"/>
      <c r="DR66" s="131"/>
      <c r="DS66" s="131"/>
      <c r="DU66" s="131"/>
      <c r="DV66" s="131"/>
      <c r="DX66" s="131"/>
      <c r="DY66" s="131"/>
      <c r="EA66" s="131"/>
      <c r="EB66" s="131"/>
      <c r="ED66" s="131"/>
      <c r="EE66" s="131"/>
      <c r="EG66" s="131"/>
      <c r="EH66" s="131"/>
      <c r="EJ66" s="131"/>
      <c r="EK66" s="131"/>
      <c r="EM66" s="131"/>
      <c r="EN66" s="131"/>
      <c r="EP66" s="131"/>
      <c r="EQ66" s="131"/>
      <c r="ES66" s="131"/>
      <c r="ET66" s="131"/>
      <c r="EV66" s="131"/>
      <c r="EW66" s="131"/>
      <c r="EY66" s="131"/>
      <c r="EZ66" s="131"/>
      <c r="FB66" s="131"/>
      <c r="FC66" s="131"/>
      <c r="FE66" s="131"/>
      <c r="FF66" s="131"/>
      <c r="FH66" s="131"/>
      <c r="FI66" s="131"/>
      <c r="FK66" s="131"/>
      <c r="FL66" s="131"/>
      <c r="FN66" s="131"/>
      <c r="FO66" s="131"/>
      <c r="FQ66" s="131"/>
      <c r="FR66" s="131"/>
      <c r="FT66" s="131"/>
      <c r="FU66" s="131"/>
      <c r="FW66" s="131"/>
      <c r="FX66" s="131"/>
      <c r="FZ66" s="131"/>
      <c r="GA66" s="131"/>
      <c r="GC66" s="131"/>
      <c r="GD66" s="131"/>
      <c r="GF66" s="131"/>
      <c r="GG66" s="131"/>
      <c r="GI66" s="131"/>
      <c r="GJ66" s="131"/>
      <c r="GL66" s="131"/>
      <c r="GM66" s="131"/>
      <c r="GO66" s="131"/>
      <c r="GP66" s="131"/>
      <c r="GR66" s="131"/>
      <c r="GS66" s="131"/>
      <c r="GU66" s="131"/>
      <c r="GV66" s="131"/>
      <c r="GX66" s="131"/>
      <c r="GY66" s="131"/>
      <c r="HA66" s="131"/>
      <c r="HB66" s="131"/>
      <c r="HD66" s="131"/>
      <c r="HE66" s="131"/>
      <c r="HG66" s="131"/>
      <c r="HH66" s="131"/>
      <c r="HJ66" s="131"/>
      <c r="HK66" s="131"/>
      <c r="HM66" s="131"/>
      <c r="HN66" s="131"/>
      <c r="HP66" s="131"/>
      <c r="HQ66" s="131"/>
      <c r="HS66" s="131"/>
      <c r="HT66" s="131"/>
      <c r="HV66" s="131"/>
      <c r="HW66" s="131"/>
      <c r="HY66" s="131"/>
      <c r="HZ66" s="131"/>
      <c r="IB66" s="131"/>
      <c r="IC66" s="131"/>
      <c r="IE66" s="131"/>
      <c r="IF66" s="131"/>
      <c r="IH66" s="131"/>
      <c r="II66" s="131"/>
      <c r="IK66" s="131"/>
      <c r="IL66" s="131"/>
      <c r="IN66" s="131"/>
      <c r="IO66" s="131"/>
      <c r="IQ66" s="131"/>
      <c r="IR66" s="131"/>
      <c r="IT66" s="131"/>
    </row>
    <row r="67" spans="1:254" s="130" customFormat="1" ht="12" customHeight="1" x14ac:dyDescent="0.2">
      <c r="A67" s="133"/>
      <c r="B67" s="131"/>
      <c r="C67" s="131"/>
      <c r="D67" s="131"/>
      <c r="E67" s="131"/>
      <c r="F67" s="131"/>
      <c r="G67" s="132"/>
      <c r="H67" s="131"/>
      <c r="I67" s="147"/>
      <c r="K67" s="146"/>
      <c r="L67" s="131"/>
      <c r="N67" s="146"/>
      <c r="O67" s="131"/>
      <c r="Q67" s="146"/>
      <c r="R67" s="131"/>
      <c r="T67" s="146"/>
      <c r="U67" s="131"/>
      <c r="W67" s="146"/>
      <c r="X67" s="131"/>
      <c r="Z67" s="146"/>
      <c r="AA67" s="131"/>
      <c r="AC67" s="146"/>
      <c r="AD67" s="131"/>
      <c r="AF67" s="146"/>
      <c r="AG67" s="131"/>
      <c r="AI67" s="146"/>
      <c r="AJ67" s="131"/>
      <c r="AL67" s="146"/>
      <c r="AM67" s="131"/>
      <c r="AO67" s="146"/>
      <c r="AP67" s="131"/>
      <c r="AR67" s="146"/>
      <c r="AS67" s="131"/>
      <c r="AU67" s="146"/>
      <c r="AV67" s="131"/>
      <c r="AX67" s="146"/>
      <c r="AY67" s="131"/>
      <c r="BA67" s="146"/>
      <c r="BB67" s="131"/>
      <c r="BD67" s="146"/>
      <c r="BE67" s="131"/>
      <c r="BG67" s="146"/>
      <c r="BH67" s="131"/>
      <c r="BJ67" s="146"/>
      <c r="BK67" s="131"/>
      <c r="BM67" s="146"/>
      <c r="BN67" s="131"/>
      <c r="BP67" s="146"/>
      <c r="BQ67" s="131"/>
      <c r="BS67" s="146"/>
      <c r="BT67" s="131"/>
      <c r="BV67" s="146"/>
      <c r="BW67" s="131"/>
      <c r="BY67" s="146"/>
      <c r="BZ67" s="131"/>
      <c r="CB67" s="146"/>
      <c r="CC67" s="131"/>
      <c r="CE67" s="146"/>
      <c r="CF67" s="131"/>
      <c r="CH67" s="146"/>
      <c r="CI67" s="131"/>
      <c r="CK67" s="146"/>
      <c r="CL67" s="131"/>
      <c r="CN67" s="146"/>
      <c r="CO67" s="131"/>
      <c r="CQ67" s="146"/>
      <c r="CR67" s="131"/>
      <c r="CT67" s="146"/>
      <c r="CU67" s="131"/>
      <c r="CW67" s="146"/>
      <c r="CX67" s="131"/>
      <c r="CZ67" s="146"/>
      <c r="DA67" s="131"/>
      <c r="DC67" s="146"/>
      <c r="DD67" s="131"/>
      <c r="DF67" s="146"/>
      <c r="DG67" s="131"/>
      <c r="DI67" s="146"/>
      <c r="DJ67" s="131"/>
      <c r="DL67" s="146"/>
      <c r="DM67" s="131"/>
      <c r="DO67" s="146"/>
      <c r="DP67" s="131"/>
      <c r="DR67" s="146"/>
      <c r="DS67" s="131"/>
      <c r="DU67" s="146"/>
      <c r="DV67" s="131"/>
      <c r="DX67" s="146"/>
      <c r="DY67" s="131"/>
      <c r="EA67" s="146"/>
      <c r="EB67" s="131"/>
      <c r="ED67" s="146"/>
      <c r="EE67" s="131"/>
      <c r="EG67" s="146"/>
      <c r="EH67" s="131"/>
      <c r="EJ67" s="146"/>
      <c r="EK67" s="131"/>
      <c r="EM67" s="146"/>
      <c r="EN67" s="131"/>
      <c r="EP67" s="146"/>
      <c r="EQ67" s="131"/>
      <c r="ES67" s="146"/>
      <c r="ET67" s="131"/>
      <c r="EV67" s="146"/>
      <c r="EW67" s="131"/>
      <c r="EY67" s="146"/>
      <c r="EZ67" s="131"/>
      <c r="FB67" s="146"/>
      <c r="FC67" s="131"/>
      <c r="FE67" s="146"/>
      <c r="FF67" s="131"/>
      <c r="FH67" s="146"/>
      <c r="FI67" s="131"/>
      <c r="FK67" s="146"/>
      <c r="FL67" s="131"/>
      <c r="FN67" s="146"/>
      <c r="FO67" s="131"/>
      <c r="FQ67" s="146"/>
      <c r="FR67" s="131"/>
      <c r="FT67" s="146"/>
      <c r="FU67" s="131"/>
      <c r="FW67" s="146"/>
      <c r="FX67" s="131"/>
      <c r="FZ67" s="146"/>
      <c r="GA67" s="131"/>
      <c r="GC67" s="146"/>
      <c r="GD67" s="131"/>
      <c r="GF67" s="146"/>
      <c r="GG67" s="131"/>
      <c r="GI67" s="146"/>
      <c r="GJ67" s="131"/>
      <c r="GL67" s="146"/>
      <c r="GM67" s="131"/>
      <c r="GO67" s="146"/>
      <c r="GP67" s="131"/>
      <c r="GR67" s="146"/>
      <c r="GS67" s="131"/>
      <c r="GU67" s="146"/>
      <c r="GV67" s="131"/>
      <c r="GX67" s="146"/>
      <c r="GY67" s="131"/>
      <c r="HA67" s="146"/>
      <c r="HB67" s="131"/>
      <c r="HD67" s="146"/>
      <c r="HE67" s="131"/>
      <c r="HG67" s="146"/>
      <c r="HH67" s="131"/>
      <c r="HJ67" s="146"/>
      <c r="HK67" s="131"/>
      <c r="HM67" s="146"/>
      <c r="HN67" s="131"/>
      <c r="HP67" s="146"/>
      <c r="HQ67" s="131"/>
      <c r="HS67" s="146"/>
      <c r="HT67" s="131"/>
      <c r="HV67" s="146"/>
      <c r="HW67" s="131"/>
      <c r="HY67" s="146"/>
      <c r="HZ67" s="131"/>
      <c r="IB67" s="146"/>
      <c r="IC67" s="131"/>
      <c r="IE67" s="146"/>
      <c r="IF67" s="131"/>
      <c r="IH67" s="146"/>
      <c r="II67" s="131"/>
      <c r="IK67" s="146"/>
      <c r="IL67" s="131"/>
      <c r="IN67" s="146"/>
      <c r="IO67" s="131"/>
      <c r="IQ67" s="146"/>
      <c r="IR67" s="131"/>
      <c r="IT67" s="146"/>
    </row>
    <row r="68" spans="1:254" s="130" customFormat="1" ht="12" customHeight="1" thickBot="1" x14ac:dyDescent="0.25">
      <c r="A68" s="133"/>
      <c r="B68" s="131"/>
      <c r="C68" s="131"/>
      <c r="D68" s="131"/>
      <c r="E68" s="131"/>
      <c r="F68" s="145"/>
      <c r="G68" s="132"/>
      <c r="H68" s="131"/>
      <c r="I68" s="131"/>
      <c r="K68" s="131"/>
      <c r="L68" s="131"/>
      <c r="N68" s="131"/>
      <c r="O68" s="131"/>
      <c r="Q68" s="131"/>
      <c r="R68" s="131"/>
      <c r="T68" s="131"/>
      <c r="U68" s="131"/>
      <c r="W68" s="131"/>
      <c r="X68" s="131"/>
      <c r="Z68" s="131"/>
      <c r="AA68" s="131"/>
      <c r="AC68" s="131"/>
      <c r="AD68" s="131"/>
      <c r="AF68" s="131"/>
      <c r="AG68" s="131"/>
      <c r="AI68" s="131"/>
      <c r="AJ68" s="131"/>
      <c r="AL68" s="131"/>
      <c r="AM68" s="131"/>
      <c r="AO68" s="131"/>
      <c r="AP68" s="131"/>
      <c r="AR68" s="131"/>
      <c r="AS68" s="131"/>
      <c r="AU68" s="131"/>
      <c r="AV68" s="131"/>
      <c r="AX68" s="131"/>
      <c r="AY68" s="131"/>
      <c r="BA68" s="131"/>
      <c r="BB68" s="131"/>
      <c r="BD68" s="131"/>
      <c r="BE68" s="131"/>
      <c r="BG68" s="131"/>
      <c r="BH68" s="131"/>
      <c r="BJ68" s="131"/>
      <c r="BK68" s="131"/>
      <c r="BM68" s="131"/>
      <c r="BN68" s="131"/>
      <c r="BP68" s="131"/>
      <c r="BQ68" s="131"/>
      <c r="BS68" s="131"/>
      <c r="BT68" s="131"/>
      <c r="BV68" s="131"/>
      <c r="BW68" s="131"/>
      <c r="BY68" s="131"/>
      <c r="BZ68" s="131"/>
      <c r="CB68" s="131"/>
      <c r="CC68" s="131"/>
      <c r="CE68" s="131"/>
      <c r="CF68" s="131"/>
      <c r="CH68" s="131"/>
      <c r="CI68" s="131"/>
      <c r="CK68" s="131"/>
      <c r="CL68" s="131"/>
      <c r="CN68" s="131"/>
      <c r="CO68" s="131"/>
      <c r="CQ68" s="131"/>
      <c r="CR68" s="131"/>
      <c r="CT68" s="131"/>
      <c r="CU68" s="131"/>
      <c r="CW68" s="131"/>
      <c r="CX68" s="131"/>
      <c r="CZ68" s="131"/>
      <c r="DA68" s="131"/>
      <c r="DC68" s="131"/>
      <c r="DD68" s="131"/>
      <c r="DF68" s="131"/>
      <c r="DG68" s="131"/>
      <c r="DI68" s="131"/>
      <c r="DJ68" s="131"/>
      <c r="DL68" s="131"/>
      <c r="DM68" s="131"/>
      <c r="DO68" s="131"/>
      <c r="DP68" s="131"/>
      <c r="DR68" s="131"/>
      <c r="DS68" s="131"/>
      <c r="DU68" s="131"/>
      <c r="DV68" s="131"/>
      <c r="DX68" s="131"/>
      <c r="DY68" s="131"/>
      <c r="EA68" s="131"/>
      <c r="EB68" s="131"/>
      <c r="ED68" s="131"/>
      <c r="EE68" s="131"/>
      <c r="EG68" s="131"/>
      <c r="EH68" s="131"/>
      <c r="EJ68" s="131"/>
      <c r="EK68" s="131"/>
      <c r="EM68" s="131"/>
      <c r="EN68" s="131"/>
      <c r="EP68" s="131"/>
      <c r="EQ68" s="131"/>
      <c r="ES68" s="131"/>
      <c r="ET68" s="131"/>
      <c r="EV68" s="131"/>
      <c r="EW68" s="131"/>
      <c r="EY68" s="131"/>
      <c r="EZ68" s="131"/>
      <c r="FB68" s="131"/>
      <c r="FC68" s="131"/>
      <c r="FE68" s="131"/>
      <c r="FF68" s="131"/>
      <c r="FH68" s="131"/>
      <c r="FI68" s="131"/>
      <c r="FK68" s="131"/>
      <c r="FL68" s="131"/>
      <c r="FN68" s="131"/>
      <c r="FO68" s="131"/>
      <c r="FQ68" s="131"/>
      <c r="FR68" s="131"/>
      <c r="FT68" s="131"/>
      <c r="FU68" s="131"/>
      <c r="FW68" s="131"/>
      <c r="FX68" s="131"/>
      <c r="FZ68" s="131"/>
      <c r="GA68" s="131"/>
      <c r="GC68" s="131"/>
      <c r="GD68" s="131"/>
      <c r="GF68" s="131"/>
      <c r="GG68" s="131"/>
      <c r="GI68" s="131"/>
      <c r="GJ68" s="131"/>
      <c r="GL68" s="131"/>
      <c r="GM68" s="131"/>
      <c r="GO68" s="131"/>
      <c r="GP68" s="131"/>
      <c r="GR68" s="131"/>
      <c r="GS68" s="131"/>
      <c r="GU68" s="131"/>
      <c r="GV68" s="131"/>
      <c r="GX68" s="131"/>
      <c r="GY68" s="131"/>
      <c r="HA68" s="131"/>
      <c r="HB68" s="131"/>
      <c r="HD68" s="131"/>
      <c r="HE68" s="131"/>
      <c r="HG68" s="131"/>
      <c r="HH68" s="131"/>
      <c r="HJ68" s="131"/>
      <c r="HK68" s="131"/>
      <c r="HM68" s="131"/>
      <c r="HN68" s="131"/>
      <c r="HP68" s="131"/>
      <c r="HQ68" s="131"/>
      <c r="HS68" s="131"/>
      <c r="HT68" s="131"/>
      <c r="HV68" s="131"/>
      <c r="HW68" s="131"/>
      <c r="HY68" s="131"/>
      <c r="HZ68" s="131"/>
      <c r="IB68" s="131"/>
      <c r="IC68" s="131"/>
      <c r="IE68" s="131"/>
      <c r="IF68" s="131"/>
      <c r="IH68" s="131"/>
      <c r="II68" s="131"/>
      <c r="IK68" s="131"/>
      <c r="IL68" s="131"/>
      <c r="IN68" s="131"/>
      <c r="IO68" s="131"/>
      <c r="IQ68" s="131"/>
      <c r="IR68" s="131"/>
      <c r="IT68" s="131"/>
    </row>
    <row r="69" spans="1:254" s="135" customFormat="1" ht="12" customHeight="1" x14ac:dyDescent="0.2">
      <c r="A69" s="143" t="s">
        <v>37</v>
      </c>
      <c r="B69" s="142"/>
      <c r="C69" s="142"/>
      <c r="D69" s="142"/>
      <c r="F69" s="30"/>
      <c r="H69" s="143" t="s">
        <v>19</v>
      </c>
      <c r="I69" s="142"/>
      <c r="J69" s="142"/>
      <c r="N69" s="143" t="s">
        <v>19</v>
      </c>
      <c r="O69" s="142"/>
      <c r="P69" s="142"/>
      <c r="Q69" s="30"/>
      <c r="R69" s="395">
        <v>43535</v>
      </c>
      <c r="S69" s="395"/>
      <c r="T69" s="30"/>
      <c r="U69" s="144"/>
      <c r="V69" s="144"/>
      <c r="W69" s="143" t="s">
        <v>19</v>
      </c>
      <c r="X69" s="142"/>
      <c r="Y69" s="142"/>
      <c r="AC69" s="143" t="s">
        <v>19</v>
      </c>
      <c r="AD69" s="142"/>
      <c r="AE69" s="142"/>
      <c r="AI69" s="30"/>
      <c r="AJ69" s="144"/>
      <c r="AK69" s="144"/>
      <c r="AL69" s="143" t="s">
        <v>19</v>
      </c>
      <c r="AM69" s="142"/>
      <c r="AN69" s="142"/>
      <c r="AR69" s="143" t="s">
        <v>19</v>
      </c>
      <c r="AS69" s="142"/>
      <c r="AT69" s="142"/>
      <c r="AX69" s="30"/>
      <c r="AY69" s="144"/>
      <c r="AZ69" s="144"/>
      <c r="BA69" s="143" t="s">
        <v>19</v>
      </c>
      <c r="BB69" s="142"/>
      <c r="BC69" s="142"/>
      <c r="BG69" s="143" t="s">
        <v>19</v>
      </c>
      <c r="BH69" s="142"/>
      <c r="BI69" s="142"/>
      <c r="BM69" s="30"/>
      <c r="BN69" s="144"/>
      <c r="BO69" s="144"/>
      <c r="BP69" s="143" t="s">
        <v>19</v>
      </c>
      <c r="BQ69" s="142"/>
      <c r="BR69" s="142"/>
      <c r="BV69" s="143" t="s">
        <v>19</v>
      </c>
      <c r="BW69" s="142"/>
      <c r="BX69" s="142"/>
      <c r="CB69" s="30"/>
      <c r="CC69" s="144"/>
      <c r="CD69" s="144"/>
      <c r="CE69" s="143" t="s">
        <v>19</v>
      </c>
      <c r="CF69" s="142"/>
      <c r="CG69" s="142"/>
      <c r="CK69" s="143" t="s">
        <v>19</v>
      </c>
      <c r="CL69" s="142"/>
      <c r="CM69" s="142"/>
      <c r="CQ69" s="30"/>
      <c r="CR69" s="144"/>
      <c r="CS69" s="144"/>
      <c r="CT69" s="143" t="s">
        <v>19</v>
      </c>
      <c r="CU69" s="142"/>
      <c r="CV69" s="142"/>
      <c r="CZ69" s="143" t="s">
        <v>19</v>
      </c>
      <c r="DA69" s="142"/>
      <c r="DB69" s="142"/>
      <c r="DF69" s="30"/>
      <c r="DG69" s="144"/>
      <c r="DH69" s="144"/>
      <c r="DI69" s="143" t="s">
        <v>19</v>
      </c>
      <c r="DJ69" s="142"/>
      <c r="DK69" s="142"/>
      <c r="DO69" s="143" t="s">
        <v>19</v>
      </c>
      <c r="DP69" s="142"/>
      <c r="DQ69" s="142"/>
      <c r="DU69" s="30"/>
      <c r="DV69" s="144"/>
      <c r="DW69" s="144"/>
      <c r="DX69" s="143" t="s">
        <v>19</v>
      </c>
      <c r="DY69" s="142"/>
      <c r="DZ69" s="142"/>
      <c r="ED69" s="143" t="s">
        <v>19</v>
      </c>
      <c r="EE69" s="142"/>
      <c r="EF69" s="142"/>
      <c r="EJ69" s="30"/>
      <c r="EK69" s="144"/>
      <c r="EL69" s="144"/>
      <c r="EM69" s="143" t="s">
        <v>19</v>
      </c>
      <c r="EN69" s="142"/>
      <c r="EO69" s="142"/>
      <c r="ES69" s="143" t="s">
        <v>19</v>
      </c>
      <c r="ET69" s="142"/>
      <c r="EU69" s="142"/>
      <c r="EY69" s="30"/>
      <c r="EZ69" s="144"/>
      <c r="FA69" s="144"/>
      <c r="FB69" s="143" t="s">
        <v>19</v>
      </c>
      <c r="FC69" s="142"/>
      <c r="FD69" s="142"/>
      <c r="FH69" s="143" t="s">
        <v>19</v>
      </c>
      <c r="FI69" s="142"/>
      <c r="FJ69" s="142"/>
      <c r="FN69" s="30"/>
      <c r="FO69" s="144"/>
      <c r="FP69" s="144"/>
      <c r="FQ69" s="143" t="s">
        <v>19</v>
      </c>
      <c r="FR69" s="142"/>
      <c r="FS69" s="142"/>
      <c r="FW69" s="143" t="s">
        <v>19</v>
      </c>
      <c r="FX69" s="142"/>
      <c r="FY69" s="142"/>
      <c r="GC69" s="30"/>
      <c r="GD69" s="144"/>
      <c r="GE69" s="144"/>
      <c r="GF69" s="143" t="s">
        <v>19</v>
      </c>
      <c r="GG69" s="142"/>
      <c r="GH69" s="142"/>
      <c r="GL69" s="143" t="s">
        <v>19</v>
      </c>
      <c r="GM69" s="142"/>
      <c r="GN69" s="142"/>
      <c r="GR69" s="30"/>
      <c r="GS69" s="144"/>
      <c r="GT69" s="144"/>
      <c r="GU69" s="143" t="s">
        <v>19</v>
      </c>
      <c r="GV69" s="142"/>
      <c r="GW69" s="142"/>
      <c r="HA69" s="143" t="s">
        <v>19</v>
      </c>
      <c r="HB69" s="142"/>
      <c r="HC69" s="142"/>
      <c r="HG69" s="30"/>
      <c r="HH69" s="144"/>
      <c r="HI69" s="144"/>
      <c r="HJ69" s="143" t="s">
        <v>19</v>
      </c>
      <c r="HK69" s="142"/>
      <c r="HL69" s="142"/>
      <c r="HP69" s="143" t="s">
        <v>19</v>
      </c>
      <c r="HQ69" s="142"/>
      <c r="HR69" s="142"/>
      <c r="HV69" s="30"/>
      <c r="HW69" s="144"/>
      <c r="HX69" s="144"/>
      <c r="HY69" s="143" t="s">
        <v>19</v>
      </c>
      <c r="HZ69" s="142"/>
      <c r="IA69" s="142"/>
      <c r="IE69" s="143" t="s">
        <v>19</v>
      </c>
      <c r="IF69" s="142"/>
      <c r="IG69" s="142"/>
    </row>
    <row r="70" spans="1:254" s="135" customFormat="1" ht="12" customHeight="1" x14ac:dyDescent="0.2">
      <c r="A70" s="20" t="s">
        <v>36</v>
      </c>
      <c r="B70" s="141">
        <f>QCI!$C$61</f>
        <v>0</v>
      </c>
      <c r="C70" s="141"/>
      <c r="D70" s="141"/>
      <c r="H70" s="20" t="s">
        <v>36</v>
      </c>
      <c r="I70" s="23"/>
      <c r="J70" s="22"/>
      <c r="K70" s="139"/>
      <c r="N70" s="20" t="s">
        <v>36</v>
      </c>
      <c r="O70" s="23"/>
      <c r="P70" s="22"/>
      <c r="Q70" s="138"/>
      <c r="R70" s="394" t="s">
        <v>35</v>
      </c>
      <c r="S70" s="394"/>
      <c r="T70" s="20"/>
      <c r="U70" s="20"/>
      <c r="W70" s="20" t="s">
        <v>36</v>
      </c>
      <c r="X70" s="17">
        <f>$I$70</f>
        <v>0</v>
      </c>
      <c r="Y70" s="136"/>
      <c r="AC70" s="20" t="s">
        <v>36</v>
      </c>
      <c r="AD70" s="17">
        <f>$O$70</f>
        <v>0</v>
      </c>
      <c r="AE70" s="136"/>
      <c r="AI70" s="20"/>
      <c r="AJ70" s="20"/>
      <c r="AL70" s="20" t="s">
        <v>36</v>
      </c>
      <c r="AM70" s="17">
        <f>$I$70</f>
        <v>0</v>
      </c>
      <c r="AN70" s="136"/>
      <c r="AR70" s="20" t="s">
        <v>36</v>
      </c>
      <c r="AS70" s="17">
        <f>$O$70</f>
        <v>0</v>
      </c>
      <c r="AT70" s="136"/>
      <c r="AX70" s="20"/>
      <c r="AY70" s="20"/>
      <c r="BA70" s="20" t="s">
        <v>36</v>
      </c>
      <c r="BB70" s="17">
        <f>$I$70</f>
        <v>0</v>
      </c>
      <c r="BC70" s="136"/>
      <c r="BG70" s="20" t="s">
        <v>36</v>
      </c>
      <c r="BH70" s="17">
        <f>$O$70</f>
        <v>0</v>
      </c>
      <c r="BI70" s="136"/>
      <c r="BM70" s="20"/>
      <c r="BN70" s="20"/>
      <c r="BP70" s="20" t="s">
        <v>36</v>
      </c>
      <c r="BQ70" s="17">
        <f>$I$70</f>
        <v>0</v>
      </c>
      <c r="BR70" s="136"/>
      <c r="BV70" s="20" t="s">
        <v>36</v>
      </c>
      <c r="BW70" s="17">
        <f>$O$70</f>
        <v>0</v>
      </c>
      <c r="BX70" s="136"/>
      <c r="CB70" s="20"/>
      <c r="CC70" s="20"/>
      <c r="CE70" s="20" t="s">
        <v>36</v>
      </c>
      <c r="CF70" s="17">
        <f>$I$70</f>
        <v>0</v>
      </c>
      <c r="CG70" s="136"/>
      <c r="CK70" s="20" t="s">
        <v>36</v>
      </c>
      <c r="CL70" s="17">
        <f>$O$70</f>
        <v>0</v>
      </c>
      <c r="CM70" s="136"/>
      <c r="CQ70" s="20"/>
      <c r="CR70" s="20"/>
      <c r="CT70" s="20" t="s">
        <v>36</v>
      </c>
      <c r="CU70" s="17">
        <f>$I$70</f>
        <v>0</v>
      </c>
      <c r="CV70" s="136"/>
      <c r="CZ70" s="20" t="s">
        <v>36</v>
      </c>
      <c r="DA70" s="17">
        <f>$O$70</f>
        <v>0</v>
      </c>
      <c r="DB70" s="136"/>
      <c r="DF70" s="20"/>
      <c r="DG70" s="20"/>
      <c r="DI70" s="20" t="s">
        <v>36</v>
      </c>
      <c r="DJ70" s="17">
        <f>$I$70</f>
        <v>0</v>
      </c>
      <c r="DK70" s="136"/>
      <c r="DO70" s="20" t="s">
        <v>36</v>
      </c>
      <c r="DP70" s="17">
        <f>$O$70</f>
        <v>0</v>
      </c>
      <c r="DQ70" s="136"/>
      <c r="DU70" s="20"/>
      <c r="DV70" s="20"/>
      <c r="DX70" s="20" t="s">
        <v>36</v>
      </c>
      <c r="DY70" s="17">
        <f>$I$70</f>
        <v>0</v>
      </c>
      <c r="DZ70" s="136"/>
      <c r="ED70" s="20" t="s">
        <v>36</v>
      </c>
      <c r="EE70" s="17">
        <f>$O$70</f>
        <v>0</v>
      </c>
      <c r="EF70" s="136"/>
      <c r="EJ70" s="20"/>
      <c r="EK70" s="20"/>
      <c r="EM70" s="20" t="s">
        <v>36</v>
      </c>
      <c r="EN70" s="17">
        <f>$I$70</f>
        <v>0</v>
      </c>
      <c r="EO70" s="136"/>
      <c r="ES70" s="20" t="s">
        <v>36</v>
      </c>
      <c r="ET70" s="17">
        <f>$O$70</f>
        <v>0</v>
      </c>
      <c r="EU70" s="136"/>
      <c r="EY70" s="20"/>
      <c r="EZ70" s="20"/>
      <c r="FB70" s="20" t="s">
        <v>36</v>
      </c>
      <c r="FC70" s="17">
        <f>$I$70</f>
        <v>0</v>
      </c>
      <c r="FD70" s="136"/>
      <c r="FH70" s="20" t="s">
        <v>36</v>
      </c>
      <c r="FI70" s="17">
        <f>$O$70</f>
        <v>0</v>
      </c>
      <c r="FJ70" s="136"/>
      <c r="FN70" s="20"/>
      <c r="FO70" s="20"/>
      <c r="FQ70" s="20" t="s">
        <v>36</v>
      </c>
      <c r="FR70" s="17">
        <f>$I$70</f>
        <v>0</v>
      </c>
      <c r="FS70" s="136"/>
      <c r="FW70" s="20" t="s">
        <v>36</v>
      </c>
      <c r="FX70" s="17">
        <f>$O$70</f>
        <v>0</v>
      </c>
      <c r="FY70" s="136"/>
      <c r="GC70" s="20"/>
      <c r="GD70" s="20"/>
      <c r="GF70" s="20" t="s">
        <v>36</v>
      </c>
      <c r="GG70" s="17">
        <f>$I$70</f>
        <v>0</v>
      </c>
      <c r="GH70" s="136"/>
      <c r="GL70" s="20" t="s">
        <v>36</v>
      </c>
      <c r="GM70" s="17">
        <f>$O$70</f>
        <v>0</v>
      </c>
      <c r="GN70" s="136"/>
      <c r="GR70" s="20"/>
      <c r="GS70" s="20"/>
      <c r="GU70" s="20" t="s">
        <v>36</v>
      </c>
      <c r="GV70" s="17">
        <f>$I$70</f>
        <v>0</v>
      </c>
      <c r="GW70" s="136"/>
      <c r="HA70" s="20" t="s">
        <v>36</v>
      </c>
      <c r="HB70" s="17">
        <f>$O$70</f>
        <v>0</v>
      </c>
      <c r="HC70" s="136"/>
      <c r="HG70" s="20"/>
      <c r="HH70" s="20"/>
      <c r="HJ70" s="20" t="s">
        <v>36</v>
      </c>
      <c r="HK70" s="17">
        <f>$I$70</f>
        <v>0</v>
      </c>
      <c r="HL70" s="136"/>
      <c r="HP70" s="20" t="s">
        <v>36</v>
      </c>
      <c r="HQ70" s="17">
        <f>$O$70</f>
        <v>0</v>
      </c>
      <c r="HR70" s="136"/>
      <c r="HV70" s="20"/>
      <c r="HW70" s="20"/>
      <c r="HY70" s="20" t="s">
        <v>36</v>
      </c>
      <c r="HZ70" s="17">
        <f>$I$70</f>
        <v>0</v>
      </c>
      <c r="IA70" s="136"/>
      <c r="IE70" s="20" t="s">
        <v>36</v>
      </c>
      <c r="IF70" s="17">
        <f>$O$70</f>
        <v>0</v>
      </c>
      <c r="IG70" s="136"/>
    </row>
    <row r="71" spans="1:254" s="135" customFormat="1" ht="12" customHeight="1" x14ac:dyDescent="0.2">
      <c r="A71" s="20" t="s">
        <v>34</v>
      </c>
      <c r="B71" s="140">
        <f>QCI!$C$62</f>
        <v>0</v>
      </c>
      <c r="C71" s="140"/>
      <c r="D71" s="140"/>
      <c r="H71" s="20" t="s">
        <v>33</v>
      </c>
      <c r="I71" s="23"/>
      <c r="J71" s="22"/>
      <c r="K71" s="139"/>
      <c r="N71" s="20" t="s">
        <v>33</v>
      </c>
      <c r="O71" s="23"/>
      <c r="P71" s="22"/>
      <c r="Q71" s="138"/>
      <c r="R71" s="24"/>
      <c r="S71" s="137"/>
      <c r="T71" s="20"/>
      <c r="U71" s="20"/>
      <c r="W71" s="20" t="s">
        <v>33</v>
      </c>
      <c r="X71" s="17">
        <f>$I$71</f>
        <v>0</v>
      </c>
      <c r="Y71" s="136"/>
      <c r="AC71" s="20" t="s">
        <v>33</v>
      </c>
      <c r="AD71" s="17">
        <f>$O$71</f>
        <v>0</v>
      </c>
      <c r="AE71" s="136"/>
      <c r="AI71" s="20"/>
      <c r="AJ71" s="20"/>
      <c r="AL71" s="20" t="s">
        <v>33</v>
      </c>
      <c r="AM71" s="17">
        <f>$I$71</f>
        <v>0</v>
      </c>
      <c r="AN71" s="136"/>
      <c r="AR71" s="20" t="s">
        <v>33</v>
      </c>
      <c r="AS71" s="17">
        <f>$O$71</f>
        <v>0</v>
      </c>
      <c r="AT71" s="136"/>
      <c r="AX71" s="20"/>
      <c r="AY71" s="20"/>
      <c r="BA71" s="20" t="s">
        <v>33</v>
      </c>
      <c r="BB71" s="17">
        <f>$I$71</f>
        <v>0</v>
      </c>
      <c r="BC71" s="136"/>
      <c r="BG71" s="20" t="s">
        <v>33</v>
      </c>
      <c r="BH71" s="17">
        <f>$O$71</f>
        <v>0</v>
      </c>
      <c r="BI71" s="136"/>
      <c r="BM71" s="20"/>
      <c r="BN71" s="20"/>
      <c r="BP71" s="20" t="s">
        <v>33</v>
      </c>
      <c r="BQ71" s="17">
        <f>$I$71</f>
        <v>0</v>
      </c>
      <c r="BR71" s="136"/>
      <c r="BV71" s="20" t="s">
        <v>33</v>
      </c>
      <c r="BW71" s="17">
        <f>$O$71</f>
        <v>0</v>
      </c>
      <c r="BX71" s="136"/>
      <c r="CB71" s="20"/>
      <c r="CC71" s="20"/>
      <c r="CE71" s="20" t="s">
        <v>33</v>
      </c>
      <c r="CF71" s="17">
        <f>$I$71</f>
        <v>0</v>
      </c>
      <c r="CG71" s="136"/>
      <c r="CK71" s="20" t="s">
        <v>33</v>
      </c>
      <c r="CL71" s="17">
        <f>$O$71</f>
        <v>0</v>
      </c>
      <c r="CM71" s="136"/>
      <c r="CQ71" s="20"/>
      <c r="CR71" s="20"/>
      <c r="CT71" s="20" t="s">
        <v>33</v>
      </c>
      <c r="CU71" s="17">
        <f>$I$71</f>
        <v>0</v>
      </c>
      <c r="CV71" s="136"/>
      <c r="CZ71" s="20" t="s">
        <v>33</v>
      </c>
      <c r="DA71" s="17">
        <f>$O$71</f>
        <v>0</v>
      </c>
      <c r="DB71" s="136"/>
      <c r="DF71" s="20"/>
      <c r="DG71" s="20"/>
      <c r="DI71" s="20" t="s">
        <v>33</v>
      </c>
      <c r="DJ71" s="17">
        <f>$I$71</f>
        <v>0</v>
      </c>
      <c r="DK71" s="136"/>
      <c r="DO71" s="20" t="s">
        <v>33</v>
      </c>
      <c r="DP71" s="17">
        <f>$O$71</f>
        <v>0</v>
      </c>
      <c r="DQ71" s="136"/>
      <c r="DU71" s="20"/>
      <c r="DV71" s="20"/>
      <c r="DX71" s="20" t="s">
        <v>33</v>
      </c>
      <c r="DY71" s="17">
        <f>$I$71</f>
        <v>0</v>
      </c>
      <c r="DZ71" s="136"/>
      <c r="ED71" s="20" t="s">
        <v>33</v>
      </c>
      <c r="EE71" s="17">
        <f>$O$71</f>
        <v>0</v>
      </c>
      <c r="EF71" s="136"/>
      <c r="EJ71" s="20"/>
      <c r="EK71" s="20"/>
      <c r="EM71" s="20" t="s">
        <v>33</v>
      </c>
      <c r="EN71" s="17">
        <f>$I$71</f>
        <v>0</v>
      </c>
      <c r="EO71" s="136"/>
      <c r="ES71" s="20" t="s">
        <v>33</v>
      </c>
      <c r="ET71" s="17">
        <f>$O$71</f>
        <v>0</v>
      </c>
      <c r="EU71" s="136"/>
      <c r="EY71" s="20"/>
      <c r="EZ71" s="20"/>
      <c r="FB71" s="20" t="s">
        <v>33</v>
      </c>
      <c r="FC71" s="17">
        <f>$I$71</f>
        <v>0</v>
      </c>
      <c r="FD71" s="136"/>
      <c r="FH71" s="20" t="s">
        <v>33</v>
      </c>
      <c r="FI71" s="17">
        <f>$O$71</f>
        <v>0</v>
      </c>
      <c r="FJ71" s="136"/>
      <c r="FN71" s="20"/>
      <c r="FO71" s="20"/>
      <c r="FQ71" s="20" t="s">
        <v>33</v>
      </c>
      <c r="FR71" s="17">
        <f>$I$71</f>
        <v>0</v>
      </c>
      <c r="FS71" s="136"/>
      <c r="FW71" s="20" t="s">
        <v>33</v>
      </c>
      <c r="FX71" s="17">
        <f>$O$71</f>
        <v>0</v>
      </c>
      <c r="FY71" s="136"/>
      <c r="GC71" s="20"/>
      <c r="GD71" s="20"/>
      <c r="GF71" s="20" t="s">
        <v>33</v>
      </c>
      <c r="GG71" s="17">
        <f>$I$71</f>
        <v>0</v>
      </c>
      <c r="GH71" s="136"/>
      <c r="GL71" s="20" t="s">
        <v>33</v>
      </c>
      <c r="GM71" s="17">
        <f>$O$71</f>
        <v>0</v>
      </c>
      <c r="GN71" s="136"/>
      <c r="GR71" s="20"/>
      <c r="GS71" s="20"/>
      <c r="GU71" s="20" t="s">
        <v>33</v>
      </c>
      <c r="GV71" s="17">
        <f>$I$71</f>
        <v>0</v>
      </c>
      <c r="GW71" s="136"/>
      <c r="HA71" s="20" t="s">
        <v>33</v>
      </c>
      <c r="HB71" s="17">
        <f>$O$71</f>
        <v>0</v>
      </c>
      <c r="HC71" s="136"/>
      <c r="HG71" s="20"/>
      <c r="HH71" s="20"/>
      <c r="HJ71" s="20" t="s">
        <v>33</v>
      </c>
      <c r="HK71" s="17">
        <f>$I$71</f>
        <v>0</v>
      </c>
      <c r="HL71" s="136"/>
      <c r="HP71" s="20" t="s">
        <v>33</v>
      </c>
      <c r="HQ71" s="17">
        <f>$O$71</f>
        <v>0</v>
      </c>
      <c r="HR71" s="136"/>
      <c r="HV71" s="20"/>
      <c r="HW71" s="20"/>
      <c r="HY71" s="20" t="s">
        <v>33</v>
      </c>
      <c r="HZ71" s="17">
        <f>$I$71</f>
        <v>0</v>
      </c>
      <c r="IA71" s="136"/>
      <c r="IE71" s="20" t="s">
        <v>33</v>
      </c>
      <c r="IF71" s="17">
        <f>$O$71</f>
        <v>0</v>
      </c>
      <c r="IG71" s="136"/>
    </row>
    <row r="72" spans="1:254" s="130" customFormat="1" ht="8.25" customHeight="1" x14ac:dyDescent="0.2">
      <c r="A72" s="133"/>
      <c r="B72" s="134"/>
      <c r="C72" s="131"/>
      <c r="D72" s="131"/>
      <c r="E72" s="131"/>
      <c r="F72" s="131"/>
      <c r="G72" s="132"/>
      <c r="H72" s="131"/>
      <c r="I72" s="131"/>
      <c r="K72" s="131"/>
      <c r="L72" s="131"/>
      <c r="N72" s="131"/>
      <c r="O72" s="131"/>
      <c r="Q72" s="131"/>
      <c r="R72" s="131"/>
      <c r="T72" s="131"/>
      <c r="U72" s="131"/>
      <c r="W72" s="131"/>
      <c r="X72" s="131"/>
      <c r="Z72" s="131"/>
      <c r="AA72" s="131"/>
      <c r="AC72" s="131"/>
      <c r="AD72" s="131"/>
      <c r="AF72" s="131"/>
      <c r="AG72" s="131"/>
      <c r="AI72" s="131"/>
      <c r="AJ72" s="131"/>
      <c r="AL72" s="131"/>
      <c r="AM72" s="131"/>
      <c r="AO72" s="131"/>
      <c r="AP72" s="131"/>
      <c r="AR72" s="131"/>
      <c r="AS72" s="131"/>
      <c r="AU72" s="131"/>
      <c r="AV72" s="131"/>
      <c r="AX72" s="131"/>
      <c r="AY72" s="131"/>
      <c r="BA72" s="131"/>
      <c r="BB72" s="131"/>
      <c r="BD72" s="131"/>
      <c r="BE72" s="131"/>
      <c r="BG72" s="131"/>
      <c r="BH72" s="131"/>
      <c r="BJ72" s="131"/>
      <c r="BK72" s="131"/>
      <c r="BM72" s="131"/>
      <c r="BN72" s="131"/>
      <c r="BP72" s="131"/>
      <c r="BQ72" s="131"/>
      <c r="BS72" s="131"/>
      <c r="BT72" s="131"/>
      <c r="BV72" s="131"/>
      <c r="BW72" s="131"/>
      <c r="BY72" s="131"/>
      <c r="BZ72" s="131"/>
      <c r="CB72" s="131"/>
      <c r="CC72" s="131"/>
      <c r="CE72" s="131"/>
      <c r="CF72" s="131"/>
      <c r="CH72" s="131"/>
      <c r="CI72" s="131"/>
      <c r="CK72" s="131"/>
      <c r="CL72" s="131"/>
      <c r="CN72" s="131"/>
      <c r="CO72" s="131"/>
      <c r="CQ72" s="131"/>
      <c r="CR72" s="131"/>
      <c r="CT72" s="131"/>
      <c r="CU72" s="131"/>
      <c r="CW72" s="131"/>
      <c r="CX72" s="131"/>
      <c r="CZ72" s="131"/>
      <c r="DA72" s="131"/>
      <c r="DC72" s="131"/>
      <c r="DD72" s="131"/>
      <c r="DF72" s="131"/>
      <c r="DG72" s="131"/>
      <c r="DI72" s="131"/>
      <c r="DJ72" s="131"/>
      <c r="DL72" s="131"/>
      <c r="DM72" s="131"/>
      <c r="DO72" s="131"/>
      <c r="DP72" s="131"/>
      <c r="DR72" s="131"/>
      <c r="DS72" s="131"/>
      <c r="DU72" s="131"/>
      <c r="DV72" s="131"/>
      <c r="DX72" s="131"/>
      <c r="DY72" s="131"/>
      <c r="EA72" s="131"/>
      <c r="EB72" s="131"/>
      <c r="ED72" s="131"/>
      <c r="EE72" s="131"/>
      <c r="EG72" s="131"/>
      <c r="EH72" s="131"/>
      <c r="EJ72" s="131"/>
      <c r="EK72" s="131"/>
      <c r="EM72" s="131"/>
      <c r="EN72" s="131"/>
      <c r="EP72" s="131"/>
      <c r="EQ72" s="131"/>
      <c r="ES72" s="131"/>
      <c r="ET72" s="131"/>
      <c r="EV72" s="131"/>
      <c r="EW72" s="131"/>
      <c r="EY72" s="131"/>
      <c r="EZ72" s="131"/>
      <c r="FB72" s="131"/>
      <c r="FC72" s="131"/>
      <c r="FE72" s="131"/>
      <c r="FF72" s="131"/>
      <c r="FH72" s="131"/>
      <c r="FI72" s="131"/>
      <c r="FK72" s="131"/>
      <c r="FL72" s="131"/>
      <c r="FN72" s="131"/>
      <c r="FO72" s="131"/>
      <c r="FQ72" s="131"/>
      <c r="FR72" s="131"/>
      <c r="FT72" s="131"/>
      <c r="FU72" s="131"/>
      <c r="FW72" s="131"/>
      <c r="FX72" s="131"/>
      <c r="FZ72" s="131"/>
      <c r="GA72" s="131"/>
      <c r="GC72" s="131"/>
      <c r="GD72" s="131"/>
      <c r="GF72" s="131"/>
      <c r="GG72" s="131"/>
      <c r="GI72" s="131"/>
      <c r="GJ72" s="131"/>
      <c r="GL72" s="131"/>
      <c r="GM72" s="131"/>
      <c r="GO72" s="131"/>
      <c r="GP72" s="131"/>
      <c r="GR72" s="131"/>
      <c r="GS72" s="131"/>
      <c r="GU72" s="131"/>
      <c r="GV72" s="131"/>
      <c r="GX72" s="131"/>
      <c r="GY72" s="131"/>
      <c r="HA72" s="131"/>
      <c r="HB72" s="131"/>
      <c r="HD72" s="131"/>
      <c r="HE72" s="131"/>
      <c r="HG72" s="131"/>
      <c r="HH72" s="131"/>
      <c r="HJ72" s="131"/>
      <c r="HK72" s="131"/>
      <c r="HM72" s="131"/>
      <c r="HN72" s="131"/>
      <c r="HP72" s="131"/>
      <c r="HQ72" s="131"/>
      <c r="HS72" s="131"/>
      <c r="HT72" s="131"/>
      <c r="HV72" s="131"/>
      <c r="HW72" s="131"/>
      <c r="HY72" s="131"/>
      <c r="HZ72" s="131"/>
      <c r="IB72" s="131"/>
      <c r="IC72" s="131"/>
      <c r="IE72" s="131"/>
      <c r="IF72" s="131"/>
      <c r="IH72" s="131"/>
      <c r="II72" s="131"/>
      <c r="IK72" s="131"/>
      <c r="IL72" s="131"/>
      <c r="IN72" s="131"/>
      <c r="IO72" s="131"/>
      <c r="IQ72" s="131"/>
      <c r="IR72" s="131"/>
      <c r="IT72" s="131"/>
    </row>
  </sheetData>
  <sheetProtection password="CCED" sheet="1" selectLockedCells="1"/>
  <dataConsolidate/>
  <mergeCells count="96">
    <mergeCell ref="H10:J10"/>
    <mergeCell ref="N10:P10"/>
    <mergeCell ref="DL10:DN10"/>
    <mergeCell ref="BP10:BR10"/>
    <mergeCell ref="T10:V10"/>
    <mergeCell ref="CK10:CM10"/>
    <mergeCell ref="CN10:CP10"/>
    <mergeCell ref="Z10:AB10"/>
    <mergeCell ref="BY10:CA10"/>
    <mergeCell ref="CB10:CD10"/>
    <mergeCell ref="DF10:DH10"/>
    <mergeCell ref="AX10:AZ10"/>
    <mergeCell ref="BA10:BC10"/>
    <mergeCell ref="BD10:BF10"/>
    <mergeCell ref="BG10:BI10"/>
    <mergeCell ref="CW10:CY10"/>
    <mergeCell ref="C10:C11"/>
    <mergeCell ref="C57:D57"/>
    <mergeCell ref="AU10:AW10"/>
    <mergeCell ref="W10:Y10"/>
    <mergeCell ref="AL10:AN10"/>
    <mergeCell ref="B53:D53"/>
    <mergeCell ref="AO10:AQ10"/>
    <mergeCell ref="AF10:AH10"/>
    <mergeCell ref="AC10:AE10"/>
    <mergeCell ref="AR10:AT10"/>
    <mergeCell ref="C55:D55"/>
    <mergeCell ref="C56:D56"/>
    <mergeCell ref="AI10:AK10"/>
    <mergeCell ref="E10:G10"/>
    <mergeCell ref="K10:M10"/>
    <mergeCell ref="Q10:S10"/>
    <mergeCell ref="D10:D11"/>
    <mergeCell ref="R70:S70"/>
    <mergeCell ref="BS10:BU10"/>
    <mergeCell ref="BV10:BX10"/>
    <mergeCell ref="EG10:EI10"/>
    <mergeCell ref="CE10:CG10"/>
    <mergeCell ref="CH10:CJ10"/>
    <mergeCell ref="R69:S69"/>
    <mergeCell ref="BM10:BO10"/>
    <mergeCell ref="CQ10:CS10"/>
    <mergeCell ref="DC10:DE10"/>
    <mergeCell ref="B59:D59"/>
    <mergeCell ref="C58:D58"/>
    <mergeCell ref="B10:B11"/>
    <mergeCell ref="C54:D54"/>
    <mergeCell ref="BJ10:BL10"/>
    <mergeCell ref="CZ10:DB10"/>
    <mergeCell ref="DI10:DK10"/>
    <mergeCell ref="CT10:CV10"/>
    <mergeCell ref="FK10:FM10"/>
    <mergeCell ref="ES10:EU10"/>
    <mergeCell ref="EV10:EX10"/>
    <mergeCell ref="EY10:FA10"/>
    <mergeCell ref="FB10:FD10"/>
    <mergeCell ref="FE10:FG10"/>
    <mergeCell ref="FH10:FJ10"/>
    <mergeCell ref="GF10:GH10"/>
    <mergeCell ref="DO10:DQ10"/>
    <mergeCell ref="DR10:DT10"/>
    <mergeCell ref="DU10:DW10"/>
    <mergeCell ref="DX10:DZ10"/>
    <mergeCell ref="EA10:EC10"/>
    <mergeCell ref="EM10:EO10"/>
    <mergeCell ref="ED10:EF10"/>
    <mergeCell ref="EJ10:EL10"/>
    <mergeCell ref="FQ10:FS10"/>
    <mergeCell ref="FT10:FV10"/>
    <mergeCell ref="FW10:FY10"/>
    <mergeCell ref="FZ10:GB10"/>
    <mergeCell ref="GC10:GE10"/>
    <mergeCell ref="EP10:ER10"/>
    <mergeCell ref="FN10:FP10"/>
    <mergeCell ref="HG10:HI10"/>
    <mergeCell ref="HJ10:HL10"/>
    <mergeCell ref="HA10:HC10"/>
    <mergeCell ref="HD10:HF10"/>
    <mergeCell ref="GI10:GK10"/>
    <mergeCell ref="GL10:GN10"/>
    <mergeCell ref="GO10:GQ10"/>
    <mergeCell ref="GR10:GT10"/>
    <mergeCell ref="GU10:GW10"/>
    <mergeCell ref="GX10:GZ10"/>
    <mergeCell ref="IB10:ID10"/>
    <mergeCell ref="IK10:IM10"/>
    <mergeCell ref="IN10:IP10"/>
    <mergeCell ref="IQ10:IS10"/>
    <mergeCell ref="IT10:IV10"/>
    <mergeCell ref="IE10:IG10"/>
    <mergeCell ref="IH10:IJ10"/>
    <mergeCell ref="HM10:HO10"/>
    <mergeCell ref="HP10:HR10"/>
    <mergeCell ref="HS10:HU10"/>
    <mergeCell ref="HV10:HX10"/>
    <mergeCell ref="HY10:IA10"/>
  </mergeCells>
  <conditionalFormatting sqref="J59 M59">
    <cfRule type="cellIs" dxfId="445" priority="6" stopIfTrue="1" operator="greaterThan">
      <formula>100.01</formula>
    </cfRule>
  </conditionalFormatting>
  <conditionalFormatting sqref="D13:D52">
    <cfRule type="cellIs" dxfId="444" priority="5" stopIfTrue="1" operator="greaterThan">
      <formula>100</formula>
    </cfRule>
  </conditionalFormatting>
  <conditionalFormatting sqref="P59 S59">
    <cfRule type="cellIs" dxfId="443" priority="4" stopIfTrue="1" operator="greaterThan">
      <formula>100.01</formula>
    </cfRule>
  </conditionalFormatting>
  <conditionalFormatting sqref="B59">
    <cfRule type="expression" dxfId="442" priority="3" stopIfTrue="1">
      <formula>$B$59&gt;$B$53</formula>
    </cfRule>
  </conditionalFormatting>
  <conditionalFormatting sqref="V59">
    <cfRule type="cellIs" dxfId="441" priority="2" stopIfTrue="1" operator="greaterThan">
      <formula>100.01</formula>
    </cfRule>
  </conditionalFormatting>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440" priority="1" stopIfTrue="1" operator="greaterThan">
      <formula>100.01</formula>
    </cfRule>
  </conditionalFormatting>
  <dataValidations xWindow="315" yWindow="334" count="4">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allowBlank="1" showInputMessage="1" showErrorMessage="1" promptTitle="Registro" prompt="Informe o número de Registro no Conselho de Classe do Responsável Técnico_x000a_"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dataValidation allowBlank="1" showInputMessage="1" showErrorMessage="1" promptTitle="Responsável Técnico" prompt="Informe o nome do Responsável Técnico nesta fase do projeto" sqref="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06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42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78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214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50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86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822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58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94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430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66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502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38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74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110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dataValidations>
  <printOptions horizontalCentered="1"/>
  <pageMargins left="0.64" right="0.38" top="0.78740157480314965" bottom="0.78740157480314965" header="0.31496062992125984" footer="0.31496062992125984"/>
  <pageSetup paperSize="9" scale="69" fitToHeight="0" orientation="landscape" horizontalDpi="4294967294" verticalDpi="4294967294" r:id="rId1"/>
  <headerFooter>
    <oddFooter>&amp;L&amp;6GIDURCR&amp;C&amp;6SIGEO Ver_2013C&amp;R&amp;6&amp;D &amp;P/&amp;N</oddFooter>
  </headerFooter>
  <colBreaks count="3" manualBreakCount="3">
    <brk id="19" max="70" man="1"/>
    <brk id="49" max="70" man="1"/>
    <brk id="64" max="70" man="1"/>
  </colBreaks>
  <drawing r:id="rId2"/>
  <extLst>
    <ext xmlns:x14="http://schemas.microsoft.com/office/spreadsheetml/2009/9/main" uri="{CCE6A557-97BC-4b89-ADB6-D9C93CAAB3DF}">
      <x14:dataValidations xmlns:xm="http://schemas.microsoft.com/office/excel/2006/main" xWindow="315" yWindow="334" count="1">
        <x14: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x14:formula1>
            <xm:f>$D13&lt;=100</xm:f>
          </x14:formula1>
          <xm:sqref>G13:G52 JC13:JC52 SY13:SY52 ACU13:ACU52 AMQ13:AMQ52 AWM13:AWM52 BGI13:BGI52 BQE13:BQE52 CAA13:CAA52 CJW13:CJW52 CTS13:CTS52 DDO13:DDO52 DNK13:DNK52 DXG13:DXG52 EHC13:EHC52 EQY13:EQY52 FAU13:FAU52 FKQ13:FKQ52 FUM13:FUM52 GEI13:GEI52 GOE13:GOE52 GYA13:GYA52 HHW13:HHW52 HRS13:HRS52 IBO13:IBO52 ILK13:ILK52 IVG13:IVG52 JFC13:JFC52 JOY13:JOY52 JYU13:JYU52 KIQ13:KIQ52 KSM13:KSM52 LCI13:LCI52 LME13:LME52 LWA13:LWA52 MFW13:MFW52 MPS13:MPS52 MZO13:MZO52 NJK13:NJK52 NTG13:NTG52 ODC13:ODC52 OMY13:OMY52 OWU13:OWU52 PGQ13:PGQ52 PQM13:PQM52 QAI13:QAI52 QKE13:QKE52 QUA13:QUA52 RDW13:RDW52 RNS13:RNS52 RXO13:RXO52 SHK13:SHK52 SRG13:SRG52 TBC13:TBC52 TKY13:TKY52 TUU13:TUU52 UEQ13:UEQ52 UOM13:UOM52 UYI13:UYI52 VIE13:VIE52 VSA13:VSA52 WBW13:WBW52 WLS13:WLS52 WVO13:WVO52 G65549:G65588 JC65549:JC65588 SY65549:SY65588 ACU65549:ACU65588 AMQ65549:AMQ65588 AWM65549:AWM65588 BGI65549:BGI65588 BQE65549:BQE65588 CAA65549:CAA65588 CJW65549:CJW65588 CTS65549:CTS65588 DDO65549:DDO65588 DNK65549:DNK65588 DXG65549:DXG65588 EHC65549:EHC65588 EQY65549:EQY65588 FAU65549:FAU65588 FKQ65549:FKQ65588 FUM65549:FUM65588 GEI65549:GEI65588 GOE65549:GOE65588 GYA65549:GYA65588 HHW65549:HHW65588 HRS65549:HRS65588 IBO65549:IBO65588 ILK65549:ILK65588 IVG65549:IVG65588 JFC65549:JFC65588 JOY65549:JOY65588 JYU65549:JYU65588 KIQ65549:KIQ65588 KSM65549:KSM65588 LCI65549:LCI65588 LME65549:LME65588 LWA65549:LWA65588 MFW65549:MFW65588 MPS65549:MPS65588 MZO65549:MZO65588 NJK65549:NJK65588 NTG65549:NTG65588 ODC65549:ODC65588 OMY65549:OMY65588 OWU65549:OWU65588 PGQ65549:PGQ65588 PQM65549:PQM65588 QAI65549:QAI65588 QKE65549:QKE65588 QUA65549:QUA65588 RDW65549:RDW65588 RNS65549:RNS65588 RXO65549:RXO65588 SHK65549:SHK65588 SRG65549:SRG65588 TBC65549:TBC65588 TKY65549:TKY65588 TUU65549:TUU65588 UEQ65549:UEQ65588 UOM65549:UOM65588 UYI65549:UYI65588 VIE65549:VIE65588 VSA65549:VSA65588 WBW65549:WBW65588 WLS65549:WLS65588 WVO65549:WVO65588 G131085:G131124 JC131085:JC131124 SY131085:SY131124 ACU131085:ACU131124 AMQ131085:AMQ131124 AWM131085:AWM131124 BGI131085:BGI131124 BQE131085:BQE131124 CAA131085:CAA131124 CJW131085:CJW131124 CTS131085:CTS131124 DDO131085:DDO131124 DNK131085:DNK131124 DXG131085:DXG131124 EHC131085:EHC131124 EQY131085:EQY131124 FAU131085:FAU131124 FKQ131085:FKQ131124 FUM131085:FUM131124 GEI131085:GEI131124 GOE131085:GOE131124 GYA131085:GYA131124 HHW131085:HHW131124 HRS131085:HRS131124 IBO131085:IBO131124 ILK131085:ILK131124 IVG131085:IVG131124 JFC131085:JFC131124 JOY131085:JOY131124 JYU131085:JYU131124 KIQ131085:KIQ131124 KSM131085:KSM131124 LCI131085:LCI131124 LME131085:LME131124 LWA131085:LWA131124 MFW131085:MFW131124 MPS131085:MPS131124 MZO131085:MZO131124 NJK131085:NJK131124 NTG131085:NTG131124 ODC131085:ODC131124 OMY131085:OMY131124 OWU131085:OWU131124 PGQ131085:PGQ131124 PQM131085:PQM131124 QAI131085:QAI131124 QKE131085:QKE131124 QUA131085:QUA131124 RDW131085:RDW131124 RNS131085:RNS131124 RXO131085:RXO131124 SHK131085:SHK131124 SRG131085:SRG131124 TBC131085:TBC131124 TKY131085:TKY131124 TUU131085:TUU131124 UEQ131085:UEQ131124 UOM131085:UOM131124 UYI131085:UYI131124 VIE131085:VIE131124 VSA131085:VSA131124 WBW131085:WBW131124 WLS131085:WLS131124 WVO131085:WVO131124 G196621:G196660 JC196621:JC196660 SY196621:SY196660 ACU196621:ACU196660 AMQ196621:AMQ196660 AWM196621:AWM196660 BGI196621:BGI196660 BQE196621:BQE196660 CAA196621:CAA196660 CJW196621:CJW196660 CTS196621:CTS196660 DDO196621:DDO196660 DNK196621:DNK196660 DXG196621:DXG196660 EHC196621:EHC196660 EQY196621:EQY196660 FAU196621:FAU196660 FKQ196621:FKQ196660 FUM196621:FUM196660 GEI196621:GEI196660 GOE196621:GOE196660 GYA196621:GYA196660 HHW196621:HHW196660 HRS196621:HRS196660 IBO196621:IBO196660 ILK196621:ILK196660 IVG196621:IVG196660 JFC196621:JFC196660 JOY196621:JOY196660 JYU196621:JYU196660 KIQ196621:KIQ196660 KSM196621:KSM196660 LCI196621:LCI196660 LME196621:LME196660 LWA196621:LWA196660 MFW196621:MFW196660 MPS196621:MPS196660 MZO196621:MZO196660 NJK196621:NJK196660 NTG196621:NTG196660 ODC196621:ODC196660 OMY196621:OMY196660 OWU196621:OWU196660 PGQ196621:PGQ196660 PQM196621:PQM196660 QAI196621:QAI196660 QKE196621:QKE196660 QUA196621:QUA196660 RDW196621:RDW196660 RNS196621:RNS196660 RXO196621:RXO196660 SHK196621:SHK196660 SRG196621:SRG196660 TBC196621:TBC196660 TKY196621:TKY196660 TUU196621:TUU196660 UEQ196621:UEQ196660 UOM196621:UOM196660 UYI196621:UYI196660 VIE196621:VIE196660 VSA196621:VSA196660 WBW196621:WBW196660 WLS196621:WLS196660 WVO196621:WVO196660 G262157:G262196 JC262157:JC262196 SY262157:SY262196 ACU262157:ACU262196 AMQ262157:AMQ262196 AWM262157:AWM262196 BGI262157:BGI262196 BQE262157:BQE262196 CAA262157:CAA262196 CJW262157:CJW262196 CTS262157:CTS262196 DDO262157:DDO262196 DNK262157:DNK262196 DXG262157:DXG262196 EHC262157:EHC262196 EQY262157:EQY262196 FAU262157:FAU262196 FKQ262157:FKQ262196 FUM262157:FUM262196 GEI262157:GEI262196 GOE262157:GOE262196 GYA262157:GYA262196 HHW262157:HHW262196 HRS262157:HRS262196 IBO262157:IBO262196 ILK262157:ILK262196 IVG262157:IVG262196 JFC262157:JFC262196 JOY262157:JOY262196 JYU262157:JYU262196 KIQ262157:KIQ262196 KSM262157:KSM262196 LCI262157:LCI262196 LME262157:LME262196 LWA262157:LWA262196 MFW262157:MFW262196 MPS262157:MPS262196 MZO262157:MZO262196 NJK262157:NJK262196 NTG262157:NTG262196 ODC262157:ODC262196 OMY262157:OMY262196 OWU262157:OWU262196 PGQ262157:PGQ262196 PQM262157:PQM262196 QAI262157:QAI262196 QKE262157:QKE262196 QUA262157:QUA262196 RDW262157:RDW262196 RNS262157:RNS262196 RXO262157:RXO262196 SHK262157:SHK262196 SRG262157:SRG262196 TBC262157:TBC262196 TKY262157:TKY262196 TUU262157:TUU262196 UEQ262157:UEQ262196 UOM262157:UOM262196 UYI262157:UYI262196 VIE262157:VIE262196 VSA262157:VSA262196 WBW262157:WBW262196 WLS262157:WLS262196 WVO262157:WVO262196 G327693:G327732 JC327693:JC327732 SY327693:SY327732 ACU327693:ACU327732 AMQ327693:AMQ327732 AWM327693:AWM327732 BGI327693:BGI327732 BQE327693:BQE327732 CAA327693:CAA327732 CJW327693:CJW327732 CTS327693:CTS327732 DDO327693:DDO327732 DNK327693:DNK327732 DXG327693:DXG327732 EHC327693:EHC327732 EQY327693:EQY327732 FAU327693:FAU327732 FKQ327693:FKQ327732 FUM327693:FUM327732 GEI327693:GEI327732 GOE327693:GOE327732 GYA327693:GYA327732 HHW327693:HHW327732 HRS327693:HRS327732 IBO327693:IBO327732 ILK327693:ILK327732 IVG327693:IVG327732 JFC327693:JFC327732 JOY327693:JOY327732 JYU327693:JYU327732 KIQ327693:KIQ327732 KSM327693:KSM327732 LCI327693:LCI327732 LME327693:LME327732 LWA327693:LWA327732 MFW327693:MFW327732 MPS327693:MPS327732 MZO327693:MZO327732 NJK327693:NJK327732 NTG327693:NTG327732 ODC327693:ODC327732 OMY327693:OMY327732 OWU327693:OWU327732 PGQ327693:PGQ327732 PQM327693:PQM327732 QAI327693:QAI327732 QKE327693:QKE327732 QUA327693:QUA327732 RDW327693:RDW327732 RNS327693:RNS327732 RXO327693:RXO327732 SHK327693:SHK327732 SRG327693:SRG327732 TBC327693:TBC327732 TKY327693:TKY327732 TUU327693:TUU327732 UEQ327693:UEQ327732 UOM327693:UOM327732 UYI327693:UYI327732 VIE327693:VIE327732 VSA327693:VSA327732 WBW327693:WBW327732 WLS327693:WLS327732 WVO327693:WVO327732 G393229:G393268 JC393229:JC393268 SY393229:SY393268 ACU393229:ACU393268 AMQ393229:AMQ393268 AWM393229:AWM393268 BGI393229:BGI393268 BQE393229:BQE393268 CAA393229:CAA393268 CJW393229:CJW393268 CTS393229:CTS393268 DDO393229:DDO393268 DNK393229:DNK393268 DXG393229:DXG393268 EHC393229:EHC393268 EQY393229:EQY393268 FAU393229:FAU393268 FKQ393229:FKQ393268 FUM393229:FUM393268 GEI393229:GEI393268 GOE393229:GOE393268 GYA393229:GYA393268 HHW393229:HHW393268 HRS393229:HRS393268 IBO393229:IBO393268 ILK393229:ILK393268 IVG393229:IVG393268 JFC393229:JFC393268 JOY393229:JOY393268 JYU393229:JYU393268 KIQ393229:KIQ393268 KSM393229:KSM393268 LCI393229:LCI393268 LME393229:LME393268 LWA393229:LWA393268 MFW393229:MFW393268 MPS393229:MPS393268 MZO393229:MZO393268 NJK393229:NJK393268 NTG393229:NTG393268 ODC393229:ODC393268 OMY393229:OMY393268 OWU393229:OWU393268 PGQ393229:PGQ393268 PQM393229:PQM393268 QAI393229:QAI393268 QKE393229:QKE393268 QUA393229:QUA393268 RDW393229:RDW393268 RNS393229:RNS393268 RXO393229:RXO393268 SHK393229:SHK393268 SRG393229:SRG393268 TBC393229:TBC393268 TKY393229:TKY393268 TUU393229:TUU393268 UEQ393229:UEQ393268 UOM393229:UOM393268 UYI393229:UYI393268 VIE393229:VIE393268 VSA393229:VSA393268 WBW393229:WBW393268 WLS393229:WLS393268 WVO393229:WVO393268 G458765:G458804 JC458765:JC458804 SY458765:SY458804 ACU458765:ACU458804 AMQ458765:AMQ458804 AWM458765:AWM458804 BGI458765:BGI458804 BQE458765:BQE458804 CAA458765:CAA458804 CJW458765:CJW458804 CTS458765:CTS458804 DDO458765:DDO458804 DNK458765:DNK458804 DXG458765:DXG458804 EHC458765:EHC458804 EQY458765:EQY458804 FAU458765:FAU458804 FKQ458765:FKQ458804 FUM458765:FUM458804 GEI458765:GEI458804 GOE458765:GOE458804 GYA458765:GYA458804 HHW458765:HHW458804 HRS458765:HRS458804 IBO458765:IBO458804 ILK458765:ILK458804 IVG458765:IVG458804 JFC458765:JFC458804 JOY458765:JOY458804 JYU458765:JYU458804 KIQ458765:KIQ458804 KSM458765:KSM458804 LCI458765:LCI458804 LME458765:LME458804 LWA458765:LWA458804 MFW458765:MFW458804 MPS458765:MPS458804 MZO458765:MZO458804 NJK458765:NJK458804 NTG458765:NTG458804 ODC458765:ODC458804 OMY458765:OMY458804 OWU458765:OWU458804 PGQ458765:PGQ458804 PQM458765:PQM458804 QAI458765:QAI458804 QKE458765:QKE458804 QUA458765:QUA458804 RDW458765:RDW458804 RNS458765:RNS458804 RXO458765:RXO458804 SHK458765:SHK458804 SRG458765:SRG458804 TBC458765:TBC458804 TKY458765:TKY458804 TUU458765:TUU458804 UEQ458765:UEQ458804 UOM458765:UOM458804 UYI458765:UYI458804 VIE458765:VIE458804 VSA458765:VSA458804 WBW458765:WBW458804 WLS458765:WLS458804 WVO458765:WVO458804 G524301:G524340 JC524301:JC524340 SY524301:SY524340 ACU524301:ACU524340 AMQ524301:AMQ524340 AWM524301:AWM524340 BGI524301:BGI524340 BQE524301:BQE524340 CAA524301:CAA524340 CJW524301:CJW524340 CTS524301:CTS524340 DDO524301:DDO524340 DNK524301:DNK524340 DXG524301:DXG524340 EHC524301:EHC524340 EQY524301:EQY524340 FAU524301:FAU524340 FKQ524301:FKQ524340 FUM524301:FUM524340 GEI524301:GEI524340 GOE524301:GOE524340 GYA524301:GYA524340 HHW524301:HHW524340 HRS524301:HRS524340 IBO524301:IBO524340 ILK524301:ILK524340 IVG524301:IVG524340 JFC524301:JFC524340 JOY524301:JOY524340 JYU524301:JYU524340 KIQ524301:KIQ524340 KSM524301:KSM524340 LCI524301:LCI524340 LME524301:LME524340 LWA524301:LWA524340 MFW524301:MFW524340 MPS524301:MPS524340 MZO524301:MZO524340 NJK524301:NJK524340 NTG524301:NTG524340 ODC524301:ODC524340 OMY524301:OMY524340 OWU524301:OWU524340 PGQ524301:PGQ524340 PQM524301:PQM524340 QAI524301:QAI524340 QKE524301:QKE524340 QUA524301:QUA524340 RDW524301:RDW524340 RNS524301:RNS524340 RXO524301:RXO524340 SHK524301:SHK524340 SRG524301:SRG524340 TBC524301:TBC524340 TKY524301:TKY524340 TUU524301:TUU524340 UEQ524301:UEQ524340 UOM524301:UOM524340 UYI524301:UYI524340 VIE524301:VIE524340 VSA524301:VSA524340 WBW524301:WBW524340 WLS524301:WLS524340 WVO524301:WVO524340 G589837:G589876 JC589837:JC589876 SY589837:SY589876 ACU589837:ACU589876 AMQ589837:AMQ589876 AWM589837:AWM589876 BGI589837:BGI589876 BQE589837:BQE589876 CAA589837:CAA589876 CJW589837:CJW589876 CTS589837:CTS589876 DDO589837:DDO589876 DNK589837:DNK589876 DXG589837:DXG589876 EHC589837:EHC589876 EQY589837:EQY589876 FAU589837:FAU589876 FKQ589837:FKQ589876 FUM589837:FUM589876 GEI589837:GEI589876 GOE589837:GOE589876 GYA589837:GYA589876 HHW589837:HHW589876 HRS589837:HRS589876 IBO589837:IBO589876 ILK589837:ILK589876 IVG589837:IVG589876 JFC589837:JFC589876 JOY589837:JOY589876 JYU589837:JYU589876 KIQ589837:KIQ589876 KSM589837:KSM589876 LCI589837:LCI589876 LME589837:LME589876 LWA589837:LWA589876 MFW589837:MFW589876 MPS589837:MPS589876 MZO589837:MZO589876 NJK589837:NJK589876 NTG589837:NTG589876 ODC589837:ODC589876 OMY589837:OMY589876 OWU589837:OWU589876 PGQ589837:PGQ589876 PQM589837:PQM589876 QAI589837:QAI589876 QKE589837:QKE589876 QUA589837:QUA589876 RDW589837:RDW589876 RNS589837:RNS589876 RXO589837:RXO589876 SHK589837:SHK589876 SRG589837:SRG589876 TBC589837:TBC589876 TKY589837:TKY589876 TUU589837:TUU589876 UEQ589837:UEQ589876 UOM589837:UOM589876 UYI589837:UYI589876 VIE589837:VIE589876 VSA589837:VSA589876 WBW589837:WBW589876 WLS589837:WLS589876 WVO589837:WVO589876 G655373:G655412 JC655373:JC655412 SY655373:SY655412 ACU655373:ACU655412 AMQ655373:AMQ655412 AWM655373:AWM655412 BGI655373:BGI655412 BQE655373:BQE655412 CAA655373:CAA655412 CJW655373:CJW655412 CTS655373:CTS655412 DDO655373:DDO655412 DNK655373:DNK655412 DXG655373:DXG655412 EHC655373:EHC655412 EQY655373:EQY655412 FAU655373:FAU655412 FKQ655373:FKQ655412 FUM655373:FUM655412 GEI655373:GEI655412 GOE655373:GOE655412 GYA655373:GYA655412 HHW655373:HHW655412 HRS655373:HRS655412 IBO655373:IBO655412 ILK655373:ILK655412 IVG655373:IVG655412 JFC655373:JFC655412 JOY655373:JOY655412 JYU655373:JYU655412 KIQ655373:KIQ655412 KSM655373:KSM655412 LCI655373:LCI655412 LME655373:LME655412 LWA655373:LWA655412 MFW655373:MFW655412 MPS655373:MPS655412 MZO655373:MZO655412 NJK655373:NJK655412 NTG655373:NTG655412 ODC655373:ODC655412 OMY655373:OMY655412 OWU655373:OWU655412 PGQ655373:PGQ655412 PQM655373:PQM655412 QAI655373:QAI655412 QKE655373:QKE655412 QUA655373:QUA655412 RDW655373:RDW655412 RNS655373:RNS655412 RXO655373:RXO655412 SHK655373:SHK655412 SRG655373:SRG655412 TBC655373:TBC655412 TKY655373:TKY655412 TUU655373:TUU655412 UEQ655373:UEQ655412 UOM655373:UOM655412 UYI655373:UYI655412 VIE655373:VIE655412 VSA655373:VSA655412 WBW655373:WBW655412 WLS655373:WLS655412 WVO655373:WVO655412 G720909:G720948 JC720909:JC720948 SY720909:SY720948 ACU720909:ACU720948 AMQ720909:AMQ720948 AWM720909:AWM720948 BGI720909:BGI720948 BQE720909:BQE720948 CAA720909:CAA720948 CJW720909:CJW720948 CTS720909:CTS720948 DDO720909:DDO720948 DNK720909:DNK720948 DXG720909:DXG720948 EHC720909:EHC720948 EQY720909:EQY720948 FAU720909:FAU720948 FKQ720909:FKQ720948 FUM720909:FUM720948 GEI720909:GEI720948 GOE720909:GOE720948 GYA720909:GYA720948 HHW720909:HHW720948 HRS720909:HRS720948 IBO720909:IBO720948 ILK720909:ILK720948 IVG720909:IVG720948 JFC720909:JFC720948 JOY720909:JOY720948 JYU720909:JYU720948 KIQ720909:KIQ720948 KSM720909:KSM720948 LCI720909:LCI720948 LME720909:LME720948 LWA720909:LWA720948 MFW720909:MFW720948 MPS720909:MPS720948 MZO720909:MZO720948 NJK720909:NJK720948 NTG720909:NTG720948 ODC720909:ODC720948 OMY720909:OMY720948 OWU720909:OWU720948 PGQ720909:PGQ720948 PQM720909:PQM720948 QAI720909:QAI720948 QKE720909:QKE720948 QUA720909:QUA720948 RDW720909:RDW720948 RNS720909:RNS720948 RXO720909:RXO720948 SHK720909:SHK720948 SRG720909:SRG720948 TBC720909:TBC720948 TKY720909:TKY720948 TUU720909:TUU720948 UEQ720909:UEQ720948 UOM720909:UOM720948 UYI720909:UYI720948 VIE720909:VIE720948 VSA720909:VSA720948 WBW720909:WBW720948 WLS720909:WLS720948 WVO720909:WVO720948 G786445:G786484 JC786445:JC786484 SY786445:SY786484 ACU786445:ACU786484 AMQ786445:AMQ786484 AWM786445:AWM786484 BGI786445:BGI786484 BQE786445:BQE786484 CAA786445:CAA786484 CJW786445:CJW786484 CTS786445:CTS786484 DDO786445:DDO786484 DNK786445:DNK786484 DXG786445:DXG786484 EHC786445:EHC786484 EQY786445:EQY786484 FAU786445:FAU786484 FKQ786445:FKQ786484 FUM786445:FUM786484 GEI786445:GEI786484 GOE786445:GOE786484 GYA786445:GYA786484 HHW786445:HHW786484 HRS786445:HRS786484 IBO786445:IBO786484 ILK786445:ILK786484 IVG786445:IVG786484 JFC786445:JFC786484 JOY786445:JOY786484 JYU786445:JYU786484 KIQ786445:KIQ786484 KSM786445:KSM786484 LCI786445:LCI786484 LME786445:LME786484 LWA786445:LWA786484 MFW786445:MFW786484 MPS786445:MPS786484 MZO786445:MZO786484 NJK786445:NJK786484 NTG786445:NTG786484 ODC786445:ODC786484 OMY786445:OMY786484 OWU786445:OWU786484 PGQ786445:PGQ786484 PQM786445:PQM786484 QAI786445:QAI786484 QKE786445:QKE786484 QUA786445:QUA786484 RDW786445:RDW786484 RNS786445:RNS786484 RXO786445:RXO786484 SHK786445:SHK786484 SRG786445:SRG786484 TBC786445:TBC786484 TKY786445:TKY786484 TUU786445:TUU786484 UEQ786445:UEQ786484 UOM786445:UOM786484 UYI786445:UYI786484 VIE786445:VIE786484 VSA786445:VSA786484 WBW786445:WBW786484 WLS786445:WLS786484 WVO786445:WVO786484 G851981:G852020 JC851981:JC852020 SY851981:SY852020 ACU851981:ACU852020 AMQ851981:AMQ852020 AWM851981:AWM852020 BGI851981:BGI852020 BQE851981:BQE852020 CAA851981:CAA852020 CJW851981:CJW852020 CTS851981:CTS852020 DDO851981:DDO852020 DNK851981:DNK852020 DXG851981:DXG852020 EHC851981:EHC852020 EQY851981:EQY852020 FAU851981:FAU852020 FKQ851981:FKQ852020 FUM851981:FUM852020 GEI851981:GEI852020 GOE851981:GOE852020 GYA851981:GYA852020 HHW851981:HHW852020 HRS851981:HRS852020 IBO851981:IBO852020 ILK851981:ILK852020 IVG851981:IVG852020 JFC851981:JFC852020 JOY851981:JOY852020 JYU851981:JYU852020 KIQ851981:KIQ852020 KSM851981:KSM852020 LCI851981:LCI852020 LME851981:LME852020 LWA851981:LWA852020 MFW851981:MFW852020 MPS851981:MPS852020 MZO851981:MZO852020 NJK851981:NJK852020 NTG851981:NTG852020 ODC851981:ODC852020 OMY851981:OMY852020 OWU851981:OWU852020 PGQ851981:PGQ852020 PQM851981:PQM852020 QAI851981:QAI852020 QKE851981:QKE852020 QUA851981:QUA852020 RDW851981:RDW852020 RNS851981:RNS852020 RXO851981:RXO852020 SHK851981:SHK852020 SRG851981:SRG852020 TBC851981:TBC852020 TKY851981:TKY852020 TUU851981:TUU852020 UEQ851981:UEQ852020 UOM851981:UOM852020 UYI851981:UYI852020 VIE851981:VIE852020 VSA851981:VSA852020 WBW851981:WBW852020 WLS851981:WLS852020 WVO851981:WVO852020 G917517:G917556 JC917517:JC917556 SY917517:SY917556 ACU917517:ACU917556 AMQ917517:AMQ917556 AWM917517:AWM917556 BGI917517:BGI917556 BQE917517:BQE917556 CAA917517:CAA917556 CJW917517:CJW917556 CTS917517:CTS917556 DDO917517:DDO917556 DNK917517:DNK917556 DXG917517:DXG917556 EHC917517:EHC917556 EQY917517:EQY917556 FAU917517:FAU917556 FKQ917517:FKQ917556 FUM917517:FUM917556 GEI917517:GEI917556 GOE917517:GOE917556 GYA917517:GYA917556 HHW917517:HHW917556 HRS917517:HRS917556 IBO917517:IBO917556 ILK917517:ILK917556 IVG917517:IVG917556 JFC917517:JFC917556 JOY917517:JOY917556 JYU917517:JYU917556 KIQ917517:KIQ917556 KSM917517:KSM917556 LCI917517:LCI917556 LME917517:LME917556 LWA917517:LWA917556 MFW917517:MFW917556 MPS917517:MPS917556 MZO917517:MZO917556 NJK917517:NJK917556 NTG917517:NTG917556 ODC917517:ODC917556 OMY917517:OMY917556 OWU917517:OWU917556 PGQ917517:PGQ917556 PQM917517:PQM917556 QAI917517:QAI917556 QKE917517:QKE917556 QUA917517:QUA917556 RDW917517:RDW917556 RNS917517:RNS917556 RXO917517:RXO917556 SHK917517:SHK917556 SRG917517:SRG917556 TBC917517:TBC917556 TKY917517:TKY917556 TUU917517:TUU917556 UEQ917517:UEQ917556 UOM917517:UOM917556 UYI917517:UYI917556 VIE917517:VIE917556 VSA917517:VSA917556 WBW917517:WBW917556 WLS917517:WLS917556 WVO917517:WVO917556 G983053:G983092 JC983053:JC983092 SY983053:SY983092 ACU983053:ACU983092 AMQ983053:AMQ983092 AWM983053:AWM983092 BGI983053:BGI983092 BQE983053:BQE983092 CAA983053:CAA983092 CJW983053:CJW983092 CTS983053:CTS983092 DDO983053:DDO983092 DNK983053:DNK983092 DXG983053:DXG983092 EHC983053:EHC983092 EQY983053:EQY983092 FAU983053:FAU983092 FKQ983053:FKQ983092 FUM983053:FUM983092 GEI983053:GEI983092 GOE983053:GOE983092 GYA983053:GYA983092 HHW983053:HHW983092 HRS983053:HRS983092 IBO983053:IBO983092 ILK983053:ILK983092 IVG983053:IVG983092 JFC983053:JFC983092 JOY983053:JOY983092 JYU983053:JYU983092 KIQ983053:KIQ983092 KSM983053:KSM983092 LCI983053:LCI983092 LME983053:LME983092 LWA983053:LWA983092 MFW983053:MFW983092 MPS983053:MPS983092 MZO983053:MZO983092 NJK983053:NJK983092 NTG983053:NTG983092 ODC983053:ODC983092 OMY983053:OMY983092 OWU983053:OWU983092 PGQ983053:PGQ983092 PQM983053:PQM983092 QAI983053:QAI983092 QKE983053:QKE983092 QUA983053:QUA983092 RDW983053:RDW983092 RNS983053:RNS983092 RXO983053:RXO983092 SHK983053:SHK983092 SRG983053:SRG983092 TBC983053:TBC983092 TKY983053:TKY983092 TUU983053:TUU983092 UEQ983053:UEQ983092 UOM983053:UOM983092 UYI983053:UYI983092 VIE983053:VIE983092 VSA983053:VSA983092 WBW983053:WBW983092 WLS983053:WLS983092 WVO983053:WVO983092 P13:P52 JL13:JL52 TH13:TH52 ADD13:ADD52 AMZ13:AMZ52 AWV13:AWV52 BGR13:BGR52 BQN13:BQN52 CAJ13:CAJ52 CKF13:CKF52 CUB13:CUB52 DDX13:DDX52 DNT13:DNT52 DXP13:DXP52 EHL13:EHL52 ERH13:ERH52 FBD13:FBD52 FKZ13:FKZ52 FUV13:FUV52 GER13:GER52 GON13:GON52 GYJ13:GYJ52 HIF13:HIF52 HSB13:HSB52 IBX13:IBX52 ILT13:ILT52 IVP13:IVP52 JFL13:JFL52 JPH13:JPH52 JZD13:JZD52 KIZ13:KIZ52 KSV13:KSV52 LCR13:LCR52 LMN13:LMN52 LWJ13:LWJ52 MGF13:MGF52 MQB13:MQB52 MZX13:MZX52 NJT13:NJT52 NTP13:NTP52 ODL13:ODL52 ONH13:ONH52 OXD13:OXD52 PGZ13:PGZ52 PQV13:PQV52 QAR13:QAR52 QKN13:QKN52 QUJ13:QUJ52 REF13:REF52 ROB13:ROB52 RXX13:RXX52 SHT13:SHT52 SRP13:SRP52 TBL13:TBL52 TLH13:TLH52 TVD13:TVD52 UEZ13:UEZ52 UOV13:UOV52 UYR13:UYR52 VIN13:VIN52 VSJ13:VSJ52 WCF13:WCF52 WMB13:WMB52 WVX13:WVX52 P65549:P65588 JL65549:JL65588 TH65549:TH65588 ADD65549:ADD65588 AMZ65549:AMZ65588 AWV65549:AWV65588 BGR65549:BGR65588 BQN65549:BQN65588 CAJ65549:CAJ65588 CKF65549:CKF65588 CUB65549:CUB65588 DDX65549:DDX65588 DNT65549:DNT65588 DXP65549:DXP65588 EHL65549:EHL65588 ERH65549:ERH65588 FBD65549:FBD65588 FKZ65549:FKZ65588 FUV65549:FUV65588 GER65549:GER65588 GON65549:GON65588 GYJ65549:GYJ65588 HIF65549:HIF65588 HSB65549:HSB65588 IBX65549:IBX65588 ILT65549:ILT65588 IVP65549:IVP65588 JFL65549:JFL65588 JPH65549:JPH65588 JZD65549:JZD65588 KIZ65549:KIZ65588 KSV65549:KSV65588 LCR65549:LCR65588 LMN65549:LMN65588 LWJ65549:LWJ65588 MGF65549:MGF65588 MQB65549:MQB65588 MZX65549:MZX65588 NJT65549:NJT65588 NTP65549:NTP65588 ODL65549:ODL65588 ONH65549:ONH65588 OXD65549:OXD65588 PGZ65549:PGZ65588 PQV65549:PQV65588 QAR65549:QAR65588 QKN65549:QKN65588 QUJ65549:QUJ65588 REF65549:REF65588 ROB65549:ROB65588 RXX65549:RXX65588 SHT65549:SHT65588 SRP65549:SRP65588 TBL65549:TBL65588 TLH65549:TLH65588 TVD65549:TVD65588 UEZ65549:UEZ65588 UOV65549:UOV65588 UYR65549:UYR65588 VIN65549:VIN65588 VSJ65549:VSJ65588 WCF65549:WCF65588 WMB65549:WMB65588 WVX65549:WVX65588 P131085:P131124 JL131085:JL131124 TH131085:TH131124 ADD131085:ADD131124 AMZ131085:AMZ131124 AWV131085:AWV131124 BGR131085:BGR131124 BQN131085:BQN131124 CAJ131085:CAJ131124 CKF131085:CKF131124 CUB131085:CUB131124 DDX131085:DDX131124 DNT131085:DNT131124 DXP131085:DXP131124 EHL131085:EHL131124 ERH131085:ERH131124 FBD131085:FBD131124 FKZ131085:FKZ131124 FUV131085:FUV131124 GER131085:GER131124 GON131085:GON131124 GYJ131085:GYJ131124 HIF131085:HIF131124 HSB131085:HSB131124 IBX131085:IBX131124 ILT131085:ILT131124 IVP131085:IVP131124 JFL131085:JFL131124 JPH131085:JPH131124 JZD131085:JZD131124 KIZ131085:KIZ131124 KSV131085:KSV131124 LCR131085:LCR131124 LMN131085:LMN131124 LWJ131085:LWJ131124 MGF131085:MGF131124 MQB131085:MQB131124 MZX131085:MZX131124 NJT131085:NJT131124 NTP131085:NTP131124 ODL131085:ODL131124 ONH131085:ONH131124 OXD131085:OXD131124 PGZ131085:PGZ131124 PQV131085:PQV131124 QAR131085:QAR131124 QKN131085:QKN131124 QUJ131085:QUJ131124 REF131085:REF131124 ROB131085:ROB131124 RXX131085:RXX131124 SHT131085:SHT131124 SRP131085:SRP131124 TBL131085:TBL131124 TLH131085:TLH131124 TVD131085:TVD131124 UEZ131085:UEZ131124 UOV131085:UOV131124 UYR131085:UYR131124 VIN131085:VIN131124 VSJ131085:VSJ131124 WCF131085:WCF131124 WMB131085:WMB131124 WVX131085:WVX131124 P196621:P196660 JL196621:JL196660 TH196621:TH196660 ADD196621:ADD196660 AMZ196621:AMZ196660 AWV196621:AWV196660 BGR196621:BGR196660 BQN196621:BQN196660 CAJ196621:CAJ196660 CKF196621:CKF196660 CUB196621:CUB196660 DDX196621:DDX196660 DNT196621:DNT196660 DXP196621:DXP196660 EHL196621:EHL196660 ERH196621:ERH196660 FBD196621:FBD196660 FKZ196621:FKZ196660 FUV196621:FUV196660 GER196621:GER196660 GON196621:GON196660 GYJ196621:GYJ196660 HIF196621:HIF196660 HSB196621:HSB196660 IBX196621:IBX196660 ILT196621:ILT196660 IVP196621:IVP196660 JFL196621:JFL196660 JPH196621:JPH196660 JZD196621:JZD196660 KIZ196621:KIZ196660 KSV196621:KSV196660 LCR196621:LCR196660 LMN196621:LMN196660 LWJ196621:LWJ196660 MGF196621:MGF196660 MQB196621:MQB196660 MZX196621:MZX196660 NJT196621:NJT196660 NTP196621:NTP196660 ODL196621:ODL196660 ONH196621:ONH196660 OXD196621:OXD196660 PGZ196621:PGZ196660 PQV196621:PQV196660 QAR196621:QAR196660 QKN196621:QKN196660 QUJ196621:QUJ196660 REF196621:REF196660 ROB196621:ROB196660 RXX196621:RXX196660 SHT196621:SHT196660 SRP196621:SRP196660 TBL196621:TBL196660 TLH196621:TLH196660 TVD196621:TVD196660 UEZ196621:UEZ196660 UOV196621:UOV196660 UYR196621:UYR196660 VIN196621:VIN196660 VSJ196621:VSJ196660 WCF196621:WCF196660 WMB196621:WMB196660 WVX196621:WVX196660 P262157:P262196 JL262157:JL262196 TH262157:TH262196 ADD262157:ADD262196 AMZ262157:AMZ262196 AWV262157:AWV262196 BGR262157:BGR262196 BQN262157:BQN262196 CAJ262157:CAJ262196 CKF262157:CKF262196 CUB262157:CUB262196 DDX262157:DDX262196 DNT262157:DNT262196 DXP262157:DXP262196 EHL262157:EHL262196 ERH262157:ERH262196 FBD262157:FBD262196 FKZ262157:FKZ262196 FUV262157:FUV262196 GER262157:GER262196 GON262157:GON262196 GYJ262157:GYJ262196 HIF262157:HIF262196 HSB262157:HSB262196 IBX262157:IBX262196 ILT262157:ILT262196 IVP262157:IVP262196 JFL262157:JFL262196 JPH262157:JPH262196 JZD262157:JZD262196 KIZ262157:KIZ262196 KSV262157:KSV262196 LCR262157:LCR262196 LMN262157:LMN262196 LWJ262157:LWJ262196 MGF262157:MGF262196 MQB262157:MQB262196 MZX262157:MZX262196 NJT262157:NJT262196 NTP262157:NTP262196 ODL262157:ODL262196 ONH262157:ONH262196 OXD262157:OXD262196 PGZ262157:PGZ262196 PQV262157:PQV262196 QAR262157:QAR262196 QKN262157:QKN262196 QUJ262157:QUJ262196 REF262157:REF262196 ROB262157:ROB262196 RXX262157:RXX262196 SHT262157:SHT262196 SRP262157:SRP262196 TBL262157:TBL262196 TLH262157:TLH262196 TVD262157:TVD262196 UEZ262157:UEZ262196 UOV262157:UOV262196 UYR262157:UYR262196 VIN262157:VIN262196 VSJ262157:VSJ262196 WCF262157:WCF262196 WMB262157:WMB262196 WVX262157:WVX262196 P327693:P327732 JL327693:JL327732 TH327693:TH327732 ADD327693:ADD327732 AMZ327693:AMZ327732 AWV327693:AWV327732 BGR327693:BGR327732 BQN327693:BQN327732 CAJ327693:CAJ327732 CKF327693:CKF327732 CUB327693:CUB327732 DDX327693:DDX327732 DNT327693:DNT327732 DXP327693:DXP327732 EHL327693:EHL327732 ERH327693:ERH327732 FBD327693:FBD327732 FKZ327693:FKZ327732 FUV327693:FUV327732 GER327693:GER327732 GON327693:GON327732 GYJ327693:GYJ327732 HIF327693:HIF327732 HSB327693:HSB327732 IBX327693:IBX327732 ILT327693:ILT327732 IVP327693:IVP327732 JFL327693:JFL327732 JPH327693:JPH327732 JZD327693:JZD327732 KIZ327693:KIZ327732 KSV327693:KSV327732 LCR327693:LCR327732 LMN327693:LMN327732 LWJ327693:LWJ327732 MGF327693:MGF327732 MQB327693:MQB327732 MZX327693:MZX327732 NJT327693:NJT327732 NTP327693:NTP327732 ODL327693:ODL327732 ONH327693:ONH327732 OXD327693:OXD327732 PGZ327693:PGZ327732 PQV327693:PQV327732 QAR327693:QAR327732 QKN327693:QKN327732 QUJ327693:QUJ327732 REF327693:REF327732 ROB327693:ROB327732 RXX327693:RXX327732 SHT327693:SHT327732 SRP327693:SRP327732 TBL327693:TBL327732 TLH327693:TLH327732 TVD327693:TVD327732 UEZ327693:UEZ327732 UOV327693:UOV327732 UYR327693:UYR327732 VIN327693:VIN327732 VSJ327693:VSJ327732 WCF327693:WCF327732 WMB327693:WMB327732 WVX327693:WVX327732 P393229:P393268 JL393229:JL393268 TH393229:TH393268 ADD393229:ADD393268 AMZ393229:AMZ393268 AWV393229:AWV393268 BGR393229:BGR393268 BQN393229:BQN393268 CAJ393229:CAJ393268 CKF393229:CKF393268 CUB393229:CUB393268 DDX393229:DDX393268 DNT393229:DNT393268 DXP393229:DXP393268 EHL393229:EHL393268 ERH393229:ERH393268 FBD393229:FBD393268 FKZ393229:FKZ393268 FUV393229:FUV393268 GER393229:GER393268 GON393229:GON393268 GYJ393229:GYJ393268 HIF393229:HIF393268 HSB393229:HSB393268 IBX393229:IBX393268 ILT393229:ILT393268 IVP393229:IVP393268 JFL393229:JFL393268 JPH393229:JPH393268 JZD393229:JZD393268 KIZ393229:KIZ393268 KSV393229:KSV393268 LCR393229:LCR393268 LMN393229:LMN393268 LWJ393229:LWJ393268 MGF393229:MGF393268 MQB393229:MQB393268 MZX393229:MZX393268 NJT393229:NJT393268 NTP393229:NTP393268 ODL393229:ODL393268 ONH393229:ONH393268 OXD393229:OXD393268 PGZ393229:PGZ393268 PQV393229:PQV393268 QAR393229:QAR393268 QKN393229:QKN393268 QUJ393229:QUJ393268 REF393229:REF393268 ROB393229:ROB393268 RXX393229:RXX393268 SHT393229:SHT393268 SRP393229:SRP393268 TBL393229:TBL393268 TLH393229:TLH393268 TVD393229:TVD393268 UEZ393229:UEZ393268 UOV393229:UOV393268 UYR393229:UYR393268 VIN393229:VIN393268 VSJ393229:VSJ393268 WCF393229:WCF393268 WMB393229:WMB393268 WVX393229:WVX393268 P458765:P458804 JL458765:JL458804 TH458765:TH458804 ADD458765:ADD458804 AMZ458765:AMZ458804 AWV458765:AWV458804 BGR458765:BGR458804 BQN458765:BQN458804 CAJ458765:CAJ458804 CKF458765:CKF458804 CUB458765:CUB458804 DDX458765:DDX458804 DNT458765:DNT458804 DXP458765:DXP458804 EHL458765:EHL458804 ERH458765:ERH458804 FBD458765:FBD458804 FKZ458765:FKZ458804 FUV458765:FUV458804 GER458765:GER458804 GON458765:GON458804 GYJ458765:GYJ458804 HIF458765:HIF458804 HSB458765:HSB458804 IBX458765:IBX458804 ILT458765:ILT458804 IVP458765:IVP458804 JFL458765:JFL458804 JPH458765:JPH458804 JZD458765:JZD458804 KIZ458765:KIZ458804 KSV458765:KSV458804 LCR458765:LCR458804 LMN458765:LMN458804 LWJ458765:LWJ458804 MGF458765:MGF458804 MQB458765:MQB458804 MZX458765:MZX458804 NJT458765:NJT458804 NTP458765:NTP458804 ODL458765:ODL458804 ONH458765:ONH458804 OXD458765:OXD458804 PGZ458765:PGZ458804 PQV458765:PQV458804 QAR458765:QAR458804 QKN458765:QKN458804 QUJ458765:QUJ458804 REF458765:REF458804 ROB458765:ROB458804 RXX458765:RXX458804 SHT458765:SHT458804 SRP458765:SRP458804 TBL458765:TBL458804 TLH458765:TLH458804 TVD458765:TVD458804 UEZ458765:UEZ458804 UOV458765:UOV458804 UYR458765:UYR458804 VIN458765:VIN458804 VSJ458765:VSJ458804 WCF458765:WCF458804 WMB458765:WMB458804 WVX458765:WVX458804 P524301:P524340 JL524301:JL524340 TH524301:TH524340 ADD524301:ADD524340 AMZ524301:AMZ524340 AWV524301:AWV524340 BGR524301:BGR524340 BQN524301:BQN524340 CAJ524301:CAJ524340 CKF524301:CKF524340 CUB524301:CUB524340 DDX524301:DDX524340 DNT524301:DNT524340 DXP524301:DXP524340 EHL524301:EHL524340 ERH524301:ERH524340 FBD524301:FBD524340 FKZ524301:FKZ524340 FUV524301:FUV524340 GER524301:GER524340 GON524301:GON524340 GYJ524301:GYJ524340 HIF524301:HIF524340 HSB524301:HSB524340 IBX524301:IBX524340 ILT524301:ILT524340 IVP524301:IVP524340 JFL524301:JFL524340 JPH524301:JPH524340 JZD524301:JZD524340 KIZ524301:KIZ524340 KSV524301:KSV524340 LCR524301:LCR524340 LMN524301:LMN524340 LWJ524301:LWJ524340 MGF524301:MGF524340 MQB524301:MQB524340 MZX524301:MZX524340 NJT524301:NJT524340 NTP524301:NTP524340 ODL524301:ODL524340 ONH524301:ONH524340 OXD524301:OXD524340 PGZ524301:PGZ524340 PQV524301:PQV524340 QAR524301:QAR524340 QKN524301:QKN524340 QUJ524301:QUJ524340 REF524301:REF524340 ROB524301:ROB524340 RXX524301:RXX524340 SHT524301:SHT524340 SRP524301:SRP524340 TBL524301:TBL524340 TLH524301:TLH524340 TVD524301:TVD524340 UEZ524301:UEZ524340 UOV524301:UOV524340 UYR524301:UYR524340 VIN524301:VIN524340 VSJ524301:VSJ524340 WCF524301:WCF524340 WMB524301:WMB524340 WVX524301:WVX524340 P589837:P589876 JL589837:JL589876 TH589837:TH589876 ADD589837:ADD589876 AMZ589837:AMZ589876 AWV589837:AWV589876 BGR589837:BGR589876 BQN589837:BQN589876 CAJ589837:CAJ589876 CKF589837:CKF589876 CUB589837:CUB589876 DDX589837:DDX589876 DNT589837:DNT589876 DXP589837:DXP589876 EHL589837:EHL589876 ERH589837:ERH589876 FBD589837:FBD589876 FKZ589837:FKZ589876 FUV589837:FUV589876 GER589837:GER589876 GON589837:GON589876 GYJ589837:GYJ589876 HIF589837:HIF589876 HSB589837:HSB589876 IBX589837:IBX589876 ILT589837:ILT589876 IVP589837:IVP589876 JFL589837:JFL589876 JPH589837:JPH589876 JZD589837:JZD589876 KIZ589837:KIZ589876 KSV589837:KSV589876 LCR589837:LCR589876 LMN589837:LMN589876 LWJ589837:LWJ589876 MGF589837:MGF589876 MQB589837:MQB589876 MZX589837:MZX589876 NJT589837:NJT589876 NTP589837:NTP589876 ODL589837:ODL589876 ONH589837:ONH589876 OXD589837:OXD589876 PGZ589837:PGZ589876 PQV589837:PQV589876 QAR589837:QAR589876 QKN589837:QKN589876 QUJ589837:QUJ589876 REF589837:REF589876 ROB589837:ROB589876 RXX589837:RXX589876 SHT589837:SHT589876 SRP589837:SRP589876 TBL589837:TBL589876 TLH589837:TLH589876 TVD589837:TVD589876 UEZ589837:UEZ589876 UOV589837:UOV589876 UYR589837:UYR589876 VIN589837:VIN589876 VSJ589837:VSJ589876 WCF589837:WCF589876 WMB589837:WMB589876 WVX589837:WVX589876 P655373:P655412 JL655373:JL655412 TH655373:TH655412 ADD655373:ADD655412 AMZ655373:AMZ655412 AWV655373:AWV655412 BGR655373:BGR655412 BQN655373:BQN655412 CAJ655373:CAJ655412 CKF655373:CKF655412 CUB655373:CUB655412 DDX655373:DDX655412 DNT655373:DNT655412 DXP655373:DXP655412 EHL655373:EHL655412 ERH655373:ERH655412 FBD655373:FBD655412 FKZ655373:FKZ655412 FUV655373:FUV655412 GER655373:GER655412 GON655373:GON655412 GYJ655373:GYJ655412 HIF655373:HIF655412 HSB655373:HSB655412 IBX655373:IBX655412 ILT655373:ILT655412 IVP655373:IVP655412 JFL655373:JFL655412 JPH655373:JPH655412 JZD655373:JZD655412 KIZ655373:KIZ655412 KSV655373:KSV655412 LCR655373:LCR655412 LMN655373:LMN655412 LWJ655373:LWJ655412 MGF655373:MGF655412 MQB655373:MQB655412 MZX655373:MZX655412 NJT655373:NJT655412 NTP655373:NTP655412 ODL655373:ODL655412 ONH655373:ONH655412 OXD655373:OXD655412 PGZ655373:PGZ655412 PQV655373:PQV655412 QAR655373:QAR655412 QKN655373:QKN655412 QUJ655373:QUJ655412 REF655373:REF655412 ROB655373:ROB655412 RXX655373:RXX655412 SHT655373:SHT655412 SRP655373:SRP655412 TBL655373:TBL655412 TLH655373:TLH655412 TVD655373:TVD655412 UEZ655373:UEZ655412 UOV655373:UOV655412 UYR655373:UYR655412 VIN655373:VIN655412 VSJ655373:VSJ655412 WCF655373:WCF655412 WMB655373:WMB655412 WVX655373:WVX655412 P720909:P720948 JL720909:JL720948 TH720909:TH720948 ADD720909:ADD720948 AMZ720909:AMZ720948 AWV720909:AWV720948 BGR720909:BGR720948 BQN720909:BQN720948 CAJ720909:CAJ720948 CKF720909:CKF720948 CUB720909:CUB720948 DDX720909:DDX720948 DNT720909:DNT720948 DXP720909:DXP720948 EHL720909:EHL720948 ERH720909:ERH720948 FBD720909:FBD720948 FKZ720909:FKZ720948 FUV720909:FUV720948 GER720909:GER720948 GON720909:GON720948 GYJ720909:GYJ720948 HIF720909:HIF720948 HSB720909:HSB720948 IBX720909:IBX720948 ILT720909:ILT720948 IVP720909:IVP720948 JFL720909:JFL720948 JPH720909:JPH720948 JZD720909:JZD720948 KIZ720909:KIZ720948 KSV720909:KSV720948 LCR720909:LCR720948 LMN720909:LMN720948 LWJ720909:LWJ720948 MGF720909:MGF720948 MQB720909:MQB720948 MZX720909:MZX720948 NJT720909:NJT720948 NTP720909:NTP720948 ODL720909:ODL720948 ONH720909:ONH720948 OXD720909:OXD720948 PGZ720909:PGZ720948 PQV720909:PQV720948 QAR720909:QAR720948 QKN720909:QKN720948 QUJ720909:QUJ720948 REF720909:REF720948 ROB720909:ROB720948 RXX720909:RXX720948 SHT720909:SHT720948 SRP720909:SRP720948 TBL720909:TBL720948 TLH720909:TLH720948 TVD720909:TVD720948 UEZ720909:UEZ720948 UOV720909:UOV720948 UYR720909:UYR720948 VIN720909:VIN720948 VSJ720909:VSJ720948 WCF720909:WCF720948 WMB720909:WMB720948 WVX720909:WVX720948 P786445:P786484 JL786445:JL786484 TH786445:TH786484 ADD786445:ADD786484 AMZ786445:AMZ786484 AWV786445:AWV786484 BGR786445:BGR786484 BQN786445:BQN786484 CAJ786445:CAJ786484 CKF786445:CKF786484 CUB786445:CUB786484 DDX786445:DDX786484 DNT786445:DNT786484 DXP786445:DXP786484 EHL786445:EHL786484 ERH786445:ERH786484 FBD786445:FBD786484 FKZ786445:FKZ786484 FUV786445:FUV786484 GER786445:GER786484 GON786445:GON786484 GYJ786445:GYJ786484 HIF786445:HIF786484 HSB786445:HSB786484 IBX786445:IBX786484 ILT786445:ILT786484 IVP786445:IVP786484 JFL786445:JFL786484 JPH786445:JPH786484 JZD786445:JZD786484 KIZ786445:KIZ786484 KSV786445:KSV786484 LCR786445:LCR786484 LMN786445:LMN786484 LWJ786445:LWJ786484 MGF786445:MGF786484 MQB786445:MQB786484 MZX786445:MZX786484 NJT786445:NJT786484 NTP786445:NTP786484 ODL786445:ODL786484 ONH786445:ONH786484 OXD786445:OXD786484 PGZ786445:PGZ786484 PQV786445:PQV786484 QAR786445:QAR786484 QKN786445:QKN786484 QUJ786445:QUJ786484 REF786445:REF786484 ROB786445:ROB786484 RXX786445:RXX786484 SHT786445:SHT786484 SRP786445:SRP786484 TBL786445:TBL786484 TLH786445:TLH786484 TVD786445:TVD786484 UEZ786445:UEZ786484 UOV786445:UOV786484 UYR786445:UYR786484 VIN786445:VIN786484 VSJ786445:VSJ786484 WCF786445:WCF786484 WMB786445:WMB786484 WVX786445:WVX786484 P851981:P852020 JL851981:JL852020 TH851981:TH852020 ADD851981:ADD852020 AMZ851981:AMZ852020 AWV851981:AWV852020 BGR851981:BGR852020 BQN851981:BQN852020 CAJ851981:CAJ852020 CKF851981:CKF852020 CUB851981:CUB852020 DDX851981:DDX852020 DNT851981:DNT852020 DXP851981:DXP852020 EHL851981:EHL852020 ERH851981:ERH852020 FBD851981:FBD852020 FKZ851981:FKZ852020 FUV851981:FUV852020 GER851981:GER852020 GON851981:GON852020 GYJ851981:GYJ852020 HIF851981:HIF852020 HSB851981:HSB852020 IBX851981:IBX852020 ILT851981:ILT852020 IVP851981:IVP852020 JFL851981:JFL852020 JPH851981:JPH852020 JZD851981:JZD852020 KIZ851981:KIZ852020 KSV851981:KSV852020 LCR851981:LCR852020 LMN851981:LMN852020 LWJ851981:LWJ852020 MGF851981:MGF852020 MQB851981:MQB852020 MZX851981:MZX852020 NJT851981:NJT852020 NTP851981:NTP852020 ODL851981:ODL852020 ONH851981:ONH852020 OXD851981:OXD852020 PGZ851981:PGZ852020 PQV851981:PQV852020 QAR851981:QAR852020 QKN851981:QKN852020 QUJ851981:QUJ852020 REF851981:REF852020 ROB851981:ROB852020 RXX851981:RXX852020 SHT851981:SHT852020 SRP851981:SRP852020 TBL851981:TBL852020 TLH851981:TLH852020 TVD851981:TVD852020 UEZ851981:UEZ852020 UOV851981:UOV852020 UYR851981:UYR852020 VIN851981:VIN852020 VSJ851981:VSJ852020 WCF851981:WCF852020 WMB851981:WMB852020 WVX851981:WVX852020 P917517:P917556 JL917517:JL917556 TH917517:TH917556 ADD917517:ADD917556 AMZ917517:AMZ917556 AWV917517:AWV917556 BGR917517:BGR917556 BQN917517:BQN917556 CAJ917517:CAJ917556 CKF917517:CKF917556 CUB917517:CUB917556 DDX917517:DDX917556 DNT917517:DNT917556 DXP917517:DXP917556 EHL917517:EHL917556 ERH917517:ERH917556 FBD917517:FBD917556 FKZ917517:FKZ917556 FUV917517:FUV917556 GER917517:GER917556 GON917517:GON917556 GYJ917517:GYJ917556 HIF917517:HIF917556 HSB917517:HSB917556 IBX917517:IBX917556 ILT917517:ILT917556 IVP917517:IVP917556 JFL917517:JFL917556 JPH917517:JPH917556 JZD917517:JZD917556 KIZ917517:KIZ917556 KSV917517:KSV917556 LCR917517:LCR917556 LMN917517:LMN917556 LWJ917517:LWJ917556 MGF917517:MGF917556 MQB917517:MQB917556 MZX917517:MZX917556 NJT917517:NJT917556 NTP917517:NTP917556 ODL917517:ODL917556 ONH917517:ONH917556 OXD917517:OXD917556 PGZ917517:PGZ917556 PQV917517:PQV917556 QAR917517:QAR917556 QKN917517:QKN917556 QUJ917517:QUJ917556 REF917517:REF917556 ROB917517:ROB917556 RXX917517:RXX917556 SHT917517:SHT917556 SRP917517:SRP917556 TBL917517:TBL917556 TLH917517:TLH917556 TVD917517:TVD917556 UEZ917517:UEZ917556 UOV917517:UOV917556 UYR917517:UYR917556 VIN917517:VIN917556 VSJ917517:VSJ917556 WCF917517:WCF917556 WMB917517:WMB917556 WVX917517:WVX917556 P983053:P983092 JL983053:JL983092 TH983053:TH983092 ADD983053:ADD983092 AMZ983053:AMZ983092 AWV983053:AWV983092 BGR983053:BGR983092 BQN983053:BQN983092 CAJ983053:CAJ983092 CKF983053:CKF983092 CUB983053:CUB983092 DDX983053:DDX983092 DNT983053:DNT983092 DXP983053:DXP983092 EHL983053:EHL983092 ERH983053:ERH983092 FBD983053:FBD983092 FKZ983053:FKZ983092 FUV983053:FUV983092 GER983053:GER983092 GON983053:GON983092 GYJ983053:GYJ983092 HIF983053:HIF983092 HSB983053:HSB983092 IBX983053:IBX983092 ILT983053:ILT983092 IVP983053:IVP983092 JFL983053:JFL983092 JPH983053:JPH983092 JZD983053:JZD983092 KIZ983053:KIZ983092 KSV983053:KSV983092 LCR983053:LCR983092 LMN983053:LMN983092 LWJ983053:LWJ983092 MGF983053:MGF983092 MQB983053:MQB983092 MZX983053:MZX983092 NJT983053:NJT983092 NTP983053:NTP983092 ODL983053:ODL983092 ONH983053:ONH983092 OXD983053:OXD983092 PGZ983053:PGZ983092 PQV983053:PQV983092 QAR983053:QAR983092 QKN983053:QKN983092 QUJ983053:QUJ983092 REF983053:REF983092 ROB983053:ROB983092 RXX983053:RXX983092 SHT983053:SHT983092 SRP983053:SRP983092 TBL983053:TBL983092 TLH983053:TLH983092 TVD983053:TVD983092 UEZ983053:UEZ983092 UOV983053:UOV983092 UYR983053:UYR983092 VIN983053:VIN983092 VSJ983053:VSJ983092 WCF983053:WCF983092 WMB983053:WMB983092 WVX983053:WVX983092 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IV13:IV52 SR13:SR52 ACN13:ACN52 AMJ13:AMJ52 AWF13:AWF52 BGB13:BGB52 BPX13:BPX52 BZT13:BZT52 CJP13:CJP52 CTL13:CTL52 DDH13:DDH52 DND13:DND52 DWZ13:DWZ52 EGV13:EGV52 EQR13:EQR52 FAN13:FAN52 FKJ13:FKJ52 FUF13:FUF52 GEB13:GEB52 GNX13:GNX52 GXT13:GXT52 HHP13:HHP52 HRL13:HRL52 IBH13:IBH52 ILD13:ILD52 IUZ13:IUZ52 JEV13:JEV52 JOR13:JOR52 JYN13:JYN52 KIJ13:KIJ52 KSF13:KSF52 LCB13:LCB52 LLX13:LLX52 LVT13:LVT52 MFP13:MFP52 MPL13:MPL52 MZH13:MZH52 NJD13:NJD52 NSZ13:NSZ52 OCV13:OCV52 OMR13:OMR52 OWN13:OWN52 PGJ13:PGJ52 PQF13:PQF52 QAB13:QAB52 QJX13:QJX52 QTT13:QTT52 RDP13:RDP52 RNL13:RNL52 RXH13:RXH52 SHD13:SHD52 SQZ13:SQZ52 TAV13:TAV52 TKR13:TKR52 TUN13:TUN52 UEJ13:UEJ52 UOF13:UOF52 UYB13:UYB52 VHX13:VHX52 VRT13:VRT52 WBP13:WBP52 WLL13:WLL52 WVH13:WVH52 XFD13:XFD52 IV65549:IV65588 SR65549:SR65588 ACN65549:ACN65588 AMJ65549:AMJ65588 AWF65549:AWF65588 BGB65549:BGB65588 BPX65549:BPX65588 BZT65549:BZT65588 CJP65549:CJP65588 CTL65549:CTL65588 DDH65549:DDH65588 DND65549:DND65588 DWZ65549:DWZ65588 EGV65549:EGV65588 EQR65549:EQR65588 FAN65549:FAN65588 FKJ65549:FKJ65588 FUF65549:FUF65588 GEB65549:GEB65588 GNX65549:GNX65588 GXT65549:GXT65588 HHP65549:HHP65588 HRL65549:HRL65588 IBH65549:IBH65588 ILD65549:ILD65588 IUZ65549:IUZ65588 JEV65549:JEV65588 JOR65549:JOR65588 JYN65549:JYN65588 KIJ65549:KIJ65588 KSF65549:KSF65588 LCB65549:LCB65588 LLX65549:LLX65588 LVT65549:LVT65588 MFP65549:MFP65588 MPL65549:MPL65588 MZH65549:MZH65588 NJD65549:NJD65588 NSZ65549:NSZ65588 OCV65549:OCV65588 OMR65549:OMR65588 OWN65549:OWN65588 PGJ65549:PGJ65588 PQF65549:PQF65588 QAB65549:QAB65588 QJX65549:QJX65588 QTT65549:QTT65588 RDP65549:RDP65588 RNL65549:RNL65588 RXH65549:RXH65588 SHD65549:SHD65588 SQZ65549:SQZ65588 TAV65549:TAV65588 TKR65549:TKR65588 TUN65549:TUN65588 UEJ65549:UEJ65588 UOF65549:UOF65588 UYB65549:UYB65588 VHX65549:VHX65588 VRT65549:VRT65588 WBP65549:WBP65588 WLL65549:WLL65588 WVH65549:WVH65588 XFD65549:XFD65588 IV131085:IV131124 SR131085:SR131124 ACN131085:ACN131124 AMJ131085:AMJ131124 AWF131085:AWF131124 BGB131085:BGB131124 BPX131085:BPX131124 BZT131085:BZT131124 CJP131085:CJP131124 CTL131085:CTL131124 DDH131085:DDH131124 DND131085:DND131124 DWZ131085:DWZ131124 EGV131085:EGV131124 EQR131085:EQR131124 FAN131085:FAN131124 FKJ131085:FKJ131124 FUF131085:FUF131124 GEB131085:GEB131124 GNX131085:GNX131124 GXT131085:GXT131124 HHP131085:HHP131124 HRL131085:HRL131124 IBH131085:IBH131124 ILD131085:ILD131124 IUZ131085:IUZ131124 JEV131085:JEV131124 JOR131085:JOR131124 JYN131085:JYN131124 KIJ131085:KIJ131124 KSF131085:KSF131124 LCB131085:LCB131124 LLX131085:LLX131124 LVT131085:LVT131124 MFP131085:MFP131124 MPL131085:MPL131124 MZH131085:MZH131124 NJD131085:NJD131124 NSZ131085:NSZ131124 OCV131085:OCV131124 OMR131085:OMR131124 OWN131085:OWN131124 PGJ131085:PGJ131124 PQF131085:PQF131124 QAB131085:QAB131124 QJX131085:QJX131124 QTT131085:QTT131124 RDP131085:RDP131124 RNL131085:RNL131124 RXH131085:RXH131124 SHD131085:SHD131124 SQZ131085:SQZ131124 TAV131085:TAV131124 TKR131085:TKR131124 TUN131085:TUN131124 UEJ131085:UEJ131124 UOF131085:UOF131124 UYB131085:UYB131124 VHX131085:VHX131124 VRT131085:VRT131124 WBP131085:WBP131124 WLL131085:WLL131124 WVH131085:WVH131124 XFD131085:XFD131124 IV196621:IV196660 SR196621:SR196660 ACN196621:ACN196660 AMJ196621:AMJ196660 AWF196621:AWF196660 BGB196621:BGB196660 BPX196621:BPX196660 BZT196621:BZT196660 CJP196621:CJP196660 CTL196621:CTL196660 DDH196621:DDH196660 DND196621:DND196660 DWZ196621:DWZ196660 EGV196621:EGV196660 EQR196621:EQR196660 FAN196621:FAN196660 FKJ196621:FKJ196660 FUF196621:FUF196660 GEB196621:GEB196660 GNX196621:GNX196660 GXT196621:GXT196660 HHP196621:HHP196660 HRL196621:HRL196660 IBH196621:IBH196660 ILD196621:ILD196660 IUZ196621:IUZ196660 JEV196621:JEV196660 JOR196621:JOR196660 JYN196621:JYN196660 KIJ196621:KIJ196660 KSF196621:KSF196660 LCB196621:LCB196660 LLX196621:LLX196660 LVT196621:LVT196660 MFP196621:MFP196660 MPL196621:MPL196660 MZH196621:MZH196660 NJD196621:NJD196660 NSZ196621:NSZ196660 OCV196621:OCV196660 OMR196621:OMR196660 OWN196621:OWN196660 PGJ196621:PGJ196660 PQF196621:PQF196660 QAB196621:QAB196660 QJX196621:QJX196660 QTT196621:QTT196660 RDP196621:RDP196660 RNL196621:RNL196660 RXH196621:RXH196660 SHD196621:SHD196660 SQZ196621:SQZ196660 TAV196621:TAV196660 TKR196621:TKR196660 TUN196621:TUN196660 UEJ196621:UEJ196660 UOF196621:UOF196660 UYB196621:UYB196660 VHX196621:VHX196660 VRT196621:VRT196660 WBP196621:WBP196660 WLL196621:WLL196660 WVH196621:WVH196660 XFD196621:XFD196660 IV262157:IV262196 SR262157:SR262196 ACN262157:ACN262196 AMJ262157:AMJ262196 AWF262157:AWF262196 BGB262157:BGB262196 BPX262157:BPX262196 BZT262157:BZT262196 CJP262157:CJP262196 CTL262157:CTL262196 DDH262157:DDH262196 DND262157:DND262196 DWZ262157:DWZ262196 EGV262157:EGV262196 EQR262157:EQR262196 FAN262157:FAN262196 FKJ262157:FKJ262196 FUF262157:FUF262196 GEB262157:GEB262196 GNX262157:GNX262196 GXT262157:GXT262196 HHP262157:HHP262196 HRL262157:HRL262196 IBH262157:IBH262196 ILD262157:ILD262196 IUZ262157:IUZ262196 JEV262157:JEV262196 JOR262157:JOR262196 JYN262157:JYN262196 KIJ262157:KIJ262196 KSF262157:KSF262196 LCB262157:LCB262196 LLX262157:LLX262196 LVT262157:LVT262196 MFP262157:MFP262196 MPL262157:MPL262196 MZH262157:MZH262196 NJD262157:NJD262196 NSZ262157:NSZ262196 OCV262157:OCV262196 OMR262157:OMR262196 OWN262157:OWN262196 PGJ262157:PGJ262196 PQF262157:PQF262196 QAB262157:QAB262196 QJX262157:QJX262196 QTT262157:QTT262196 RDP262157:RDP262196 RNL262157:RNL262196 RXH262157:RXH262196 SHD262157:SHD262196 SQZ262157:SQZ262196 TAV262157:TAV262196 TKR262157:TKR262196 TUN262157:TUN262196 UEJ262157:UEJ262196 UOF262157:UOF262196 UYB262157:UYB262196 VHX262157:VHX262196 VRT262157:VRT262196 WBP262157:WBP262196 WLL262157:WLL262196 WVH262157:WVH262196 XFD262157:XFD262196 IV327693:IV327732 SR327693:SR327732 ACN327693:ACN327732 AMJ327693:AMJ327732 AWF327693:AWF327732 BGB327693:BGB327732 BPX327693:BPX327732 BZT327693:BZT327732 CJP327693:CJP327732 CTL327693:CTL327732 DDH327693:DDH327732 DND327693:DND327732 DWZ327693:DWZ327732 EGV327693:EGV327732 EQR327693:EQR327732 FAN327693:FAN327732 FKJ327693:FKJ327732 FUF327693:FUF327732 GEB327693:GEB327732 GNX327693:GNX327732 GXT327693:GXT327732 HHP327693:HHP327732 HRL327693:HRL327732 IBH327693:IBH327732 ILD327693:ILD327732 IUZ327693:IUZ327732 JEV327693:JEV327732 JOR327693:JOR327732 JYN327693:JYN327732 KIJ327693:KIJ327732 KSF327693:KSF327732 LCB327693:LCB327732 LLX327693:LLX327732 LVT327693:LVT327732 MFP327693:MFP327732 MPL327693:MPL327732 MZH327693:MZH327732 NJD327693:NJD327732 NSZ327693:NSZ327732 OCV327693:OCV327732 OMR327693:OMR327732 OWN327693:OWN327732 PGJ327693:PGJ327732 PQF327693:PQF327732 QAB327693:QAB327732 QJX327693:QJX327732 QTT327693:QTT327732 RDP327693:RDP327732 RNL327693:RNL327732 RXH327693:RXH327732 SHD327693:SHD327732 SQZ327693:SQZ327732 TAV327693:TAV327732 TKR327693:TKR327732 TUN327693:TUN327732 UEJ327693:UEJ327732 UOF327693:UOF327732 UYB327693:UYB327732 VHX327693:VHX327732 VRT327693:VRT327732 WBP327693:WBP327732 WLL327693:WLL327732 WVH327693:WVH327732 XFD327693:XFD327732 IV393229:IV393268 SR393229:SR393268 ACN393229:ACN393268 AMJ393229:AMJ393268 AWF393229:AWF393268 BGB393229:BGB393268 BPX393229:BPX393268 BZT393229:BZT393268 CJP393229:CJP393268 CTL393229:CTL393268 DDH393229:DDH393268 DND393229:DND393268 DWZ393229:DWZ393268 EGV393229:EGV393268 EQR393229:EQR393268 FAN393229:FAN393268 FKJ393229:FKJ393268 FUF393229:FUF393268 GEB393229:GEB393268 GNX393229:GNX393268 GXT393229:GXT393268 HHP393229:HHP393268 HRL393229:HRL393268 IBH393229:IBH393268 ILD393229:ILD393268 IUZ393229:IUZ393268 JEV393229:JEV393268 JOR393229:JOR393268 JYN393229:JYN393268 KIJ393229:KIJ393268 KSF393229:KSF393268 LCB393229:LCB393268 LLX393229:LLX393268 LVT393229:LVT393268 MFP393229:MFP393268 MPL393229:MPL393268 MZH393229:MZH393268 NJD393229:NJD393268 NSZ393229:NSZ393268 OCV393229:OCV393268 OMR393229:OMR393268 OWN393229:OWN393268 PGJ393229:PGJ393268 PQF393229:PQF393268 QAB393229:QAB393268 QJX393229:QJX393268 QTT393229:QTT393268 RDP393229:RDP393268 RNL393229:RNL393268 RXH393229:RXH393268 SHD393229:SHD393268 SQZ393229:SQZ393268 TAV393229:TAV393268 TKR393229:TKR393268 TUN393229:TUN393268 UEJ393229:UEJ393268 UOF393229:UOF393268 UYB393229:UYB393268 VHX393229:VHX393268 VRT393229:VRT393268 WBP393229:WBP393268 WLL393229:WLL393268 WVH393229:WVH393268 XFD393229:XFD393268 IV458765:IV458804 SR458765:SR458804 ACN458765:ACN458804 AMJ458765:AMJ458804 AWF458765:AWF458804 BGB458765:BGB458804 BPX458765:BPX458804 BZT458765:BZT458804 CJP458765:CJP458804 CTL458765:CTL458804 DDH458765:DDH458804 DND458765:DND458804 DWZ458765:DWZ458804 EGV458765:EGV458804 EQR458765:EQR458804 FAN458765:FAN458804 FKJ458765:FKJ458804 FUF458765:FUF458804 GEB458765:GEB458804 GNX458765:GNX458804 GXT458765:GXT458804 HHP458765:HHP458804 HRL458765:HRL458804 IBH458765:IBH458804 ILD458765:ILD458804 IUZ458765:IUZ458804 JEV458765:JEV458804 JOR458765:JOR458804 JYN458765:JYN458804 KIJ458765:KIJ458804 KSF458765:KSF458804 LCB458765:LCB458804 LLX458765:LLX458804 LVT458765:LVT458804 MFP458765:MFP458804 MPL458765:MPL458804 MZH458765:MZH458804 NJD458765:NJD458804 NSZ458765:NSZ458804 OCV458765:OCV458804 OMR458765:OMR458804 OWN458765:OWN458804 PGJ458765:PGJ458804 PQF458765:PQF458804 QAB458765:QAB458804 QJX458765:QJX458804 QTT458765:QTT458804 RDP458765:RDP458804 RNL458765:RNL458804 RXH458765:RXH458804 SHD458765:SHD458804 SQZ458765:SQZ458804 TAV458765:TAV458804 TKR458765:TKR458804 TUN458765:TUN458804 UEJ458765:UEJ458804 UOF458765:UOF458804 UYB458765:UYB458804 VHX458765:VHX458804 VRT458765:VRT458804 WBP458765:WBP458804 WLL458765:WLL458804 WVH458765:WVH458804 XFD458765:XFD458804 IV524301:IV524340 SR524301:SR524340 ACN524301:ACN524340 AMJ524301:AMJ524340 AWF524301:AWF524340 BGB524301:BGB524340 BPX524301:BPX524340 BZT524301:BZT524340 CJP524301:CJP524340 CTL524301:CTL524340 DDH524301:DDH524340 DND524301:DND524340 DWZ524301:DWZ524340 EGV524301:EGV524340 EQR524301:EQR524340 FAN524301:FAN524340 FKJ524301:FKJ524340 FUF524301:FUF524340 GEB524301:GEB524340 GNX524301:GNX524340 GXT524301:GXT524340 HHP524301:HHP524340 HRL524301:HRL524340 IBH524301:IBH524340 ILD524301:ILD524340 IUZ524301:IUZ524340 JEV524301:JEV524340 JOR524301:JOR524340 JYN524301:JYN524340 KIJ524301:KIJ524340 KSF524301:KSF524340 LCB524301:LCB524340 LLX524301:LLX524340 LVT524301:LVT524340 MFP524301:MFP524340 MPL524301:MPL524340 MZH524301:MZH524340 NJD524301:NJD524340 NSZ524301:NSZ524340 OCV524301:OCV524340 OMR524301:OMR524340 OWN524301:OWN524340 PGJ524301:PGJ524340 PQF524301:PQF524340 QAB524301:QAB524340 QJX524301:QJX524340 QTT524301:QTT524340 RDP524301:RDP524340 RNL524301:RNL524340 RXH524301:RXH524340 SHD524301:SHD524340 SQZ524301:SQZ524340 TAV524301:TAV524340 TKR524301:TKR524340 TUN524301:TUN524340 UEJ524301:UEJ524340 UOF524301:UOF524340 UYB524301:UYB524340 VHX524301:VHX524340 VRT524301:VRT524340 WBP524301:WBP524340 WLL524301:WLL524340 WVH524301:WVH524340 XFD524301:XFD524340 IV589837:IV589876 SR589837:SR589876 ACN589837:ACN589876 AMJ589837:AMJ589876 AWF589837:AWF589876 BGB589837:BGB589876 BPX589837:BPX589876 BZT589837:BZT589876 CJP589837:CJP589876 CTL589837:CTL589876 DDH589837:DDH589876 DND589837:DND589876 DWZ589837:DWZ589876 EGV589837:EGV589876 EQR589837:EQR589876 FAN589837:FAN589876 FKJ589837:FKJ589876 FUF589837:FUF589876 GEB589837:GEB589876 GNX589837:GNX589876 GXT589837:GXT589876 HHP589837:HHP589876 HRL589837:HRL589876 IBH589837:IBH589876 ILD589837:ILD589876 IUZ589837:IUZ589876 JEV589837:JEV589876 JOR589837:JOR589876 JYN589837:JYN589876 KIJ589837:KIJ589876 KSF589837:KSF589876 LCB589837:LCB589876 LLX589837:LLX589876 LVT589837:LVT589876 MFP589837:MFP589876 MPL589837:MPL589876 MZH589837:MZH589876 NJD589837:NJD589876 NSZ589837:NSZ589876 OCV589837:OCV589876 OMR589837:OMR589876 OWN589837:OWN589876 PGJ589837:PGJ589876 PQF589837:PQF589876 QAB589837:QAB589876 QJX589837:QJX589876 QTT589837:QTT589876 RDP589837:RDP589876 RNL589837:RNL589876 RXH589837:RXH589876 SHD589837:SHD589876 SQZ589837:SQZ589876 TAV589837:TAV589876 TKR589837:TKR589876 TUN589837:TUN589876 UEJ589837:UEJ589876 UOF589837:UOF589876 UYB589837:UYB589876 VHX589837:VHX589876 VRT589837:VRT589876 WBP589837:WBP589876 WLL589837:WLL589876 WVH589837:WVH589876 XFD589837:XFD589876 IV655373:IV655412 SR655373:SR655412 ACN655373:ACN655412 AMJ655373:AMJ655412 AWF655373:AWF655412 BGB655373:BGB655412 BPX655373:BPX655412 BZT655373:BZT655412 CJP655373:CJP655412 CTL655373:CTL655412 DDH655373:DDH655412 DND655373:DND655412 DWZ655373:DWZ655412 EGV655373:EGV655412 EQR655373:EQR655412 FAN655373:FAN655412 FKJ655373:FKJ655412 FUF655373:FUF655412 GEB655373:GEB655412 GNX655373:GNX655412 GXT655373:GXT655412 HHP655373:HHP655412 HRL655373:HRL655412 IBH655373:IBH655412 ILD655373:ILD655412 IUZ655373:IUZ655412 JEV655373:JEV655412 JOR655373:JOR655412 JYN655373:JYN655412 KIJ655373:KIJ655412 KSF655373:KSF655412 LCB655373:LCB655412 LLX655373:LLX655412 LVT655373:LVT655412 MFP655373:MFP655412 MPL655373:MPL655412 MZH655373:MZH655412 NJD655373:NJD655412 NSZ655373:NSZ655412 OCV655373:OCV655412 OMR655373:OMR655412 OWN655373:OWN655412 PGJ655373:PGJ655412 PQF655373:PQF655412 QAB655373:QAB655412 QJX655373:QJX655412 QTT655373:QTT655412 RDP655373:RDP655412 RNL655373:RNL655412 RXH655373:RXH655412 SHD655373:SHD655412 SQZ655373:SQZ655412 TAV655373:TAV655412 TKR655373:TKR655412 TUN655373:TUN655412 UEJ655373:UEJ655412 UOF655373:UOF655412 UYB655373:UYB655412 VHX655373:VHX655412 VRT655373:VRT655412 WBP655373:WBP655412 WLL655373:WLL655412 WVH655373:WVH655412 XFD655373:XFD655412 IV720909:IV720948 SR720909:SR720948 ACN720909:ACN720948 AMJ720909:AMJ720948 AWF720909:AWF720948 BGB720909:BGB720948 BPX720909:BPX720948 BZT720909:BZT720948 CJP720909:CJP720948 CTL720909:CTL720948 DDH720909:DDH720948 DND720909:DND720948 DWZ720909:DWZ720948 EGV720909:EGV720948 EQR720909:EQR720948 FAN720909:FAN720948 FKJ720909:FKJ720948 FUF720909:FUF720948 GEB720909:GEB720948 GNX720909:GNX720948 GXT720909:GXT720948 HHP720909:HHP720948 HRL720909:HRL720948 IBH720909:IBH720948 ILD720909:ILD720948 IUZ720909:IUZ720948 JEV720909:JEV720948 JOR720909:JOR720948 JYN720909:JYN720948 KIJ720909:KIJ720948 KSF720909:KSF720948 LCB720909:LCB720948 LLX720909:LLX720948 LVT720909:LVT720948 MFP720909:MFP720948 MPL720909:MPL720948 MZH720909:MZH720948 NJD720909:NJD720948 NSZ720909:NSZ720948 OCV720909:OCV720948 OMR720909:OMR720948 OWN720909:OWN720948 PGJ720909:PGJ720948 PQF720909:PQF720948 QAB720909:QAB720948 QJX720909:QJX720948 QTT720909:QTT720948 RDP720909:RDP720948 RNL720909:RNL720948 RXH720909:RXH720948 SHD720909:SHD720948 SQZ720909:SQZ720948 TAV720909:TAV720948 TKR720909:TKR720948 TUN720909:TUN720948 UEJ720909:UEJ720948 UOF720909:UOF720948 UYB720909:UYB720948 VHX720909:VHX720948 VRT720909:VRT720948 WBP720909:WBP720948 WLL720909:WLL720948 WVH720909:WVH720948 XFD720909:XFD720948 IV786445:IV786484 SR786445:SR786484 ACN786445:ACN786484 AMJ786445:AMJ786484 AWF786445:AWF786484 BGB786445:BGB786484 BPX786445:BPX786484 BZT786445:BZT786484 CJP786445:CJP786484 CTL786445:CTL786484 DDH786445:DDH786484 DND786445:DND786484 DWZ786445:DWZ786484 EGV786445:EGV786484 EQR786445:EQR786484 FAN786445:FAN786484 FKJ786445:FKJ786484 FUF786445:FUF786484 GEB786445:GEB786484 GNX786445:GNX786484 GXT786445:GXT786484 HHP786445:HHP786484 HRL786445:HRL786484 IBH786445:IBH786484 ILD786445:ILD786484 IUZ786445:IUZ786484 JEV786445:JEV786484 JOR786445:JOR786484 JYN786445:JYN786484 KIJ786445:KIJ786484 KSF786445:KSF786484 LCB786445:LCB786484 LLX786445:LLX786484 LVT786445:LVT786484 MFP786445:MFP786484 MPL786445:MPL786484 MZH786445:MZH786484 NJD786445:NJD786484 NSZ786445:NSZ786484 OCV786445:OCV786484 OMR786445:OMR786484 OWN786445:OWN786484 PGJ786445:PGJ786484 PQF786445:PQF786484 QAB786445:QAB786484 QJX786445:QJX786484 QTT786445:QTT786484 RDP786445:RDP786484 RNL786445:RNL786484 RXH786445:RXH786484 SHD786445:SHD786484 SQZ786445:SQZ786484 TAV786445:TAV786484 TKR786445:TKR786484 TUN786445:TUN786484 UEJ786445:UEJ786484 UOF786445:UOF786484 UYB786445:UYB786484 VHX786445:VHX786484 VRT786445:VRT786484 WBP786445:WBP786484 WLL786445:WLL786484 WVH786445:WVH786484 XFD786445:XFD786484 IV851981:IV852020 SR851981:SR852020 ACN851981:ACN852020 AMJ851981:AMJ852020 AWF851981:AWF852020 BGB851981:BGB852020 BPX851981:BPX852020 BZT851981:BZT852020 CJP851981:CJP852020 CTL851981:CTL852020 DDH851981:DDH852020 DND851981:DND852020 DWZ851981:DWZ852020 EGV851981:EGV852020 EQR851981:EQR852020 FAN851981:FAN852020 FKJ851981:FKJ852020 FUF851981:FUF852020 GEB851981:GEB852020 GNX851981:GNX852020 GXT851981:GXT852020 HHP851981:HHP852020 HRL851981:HRL852020 IBH851981:IBH852020 ILD851981:ILD852020 IUZ851981:IUZ852020 JEV851981:JEV852020 JOR851981:JOR852020 JYN851981:JYN852020 KIJ851981:KIJ852020 KSF851981:KSF852020 LCB851981:LCB852020 LLX851981:LLX852020 LVT851981:LVT852020 MFP851981:MFP852020 MPL851981:MPL852020 MZH851981:MZH852020 NJD851981:NJD852020 NSZ851981:NSZ852020 OCV851981:OCV852020 OMR851981:OMR852020 OWN851981:OWN852020 PGJ851981:PGJ852020 PQF851981:PQF852020 QAB851981:QAB852020 QJX851981:QJX852020 QTT851981:QTT852020 RDP851981:RDP852020 RNL851981:RNL852020 RXH851981:RXH852020 SHD851981:SHD852020 SQZ851981:SQZ852020 TAV851981:TAV852020 TKR851981:TKR852020 TUN851981:TUN852020 UEJ851981:UEJ852020 UOF851981:UOF852020 UYB851981:UYB852020 VHX851981:VHX852020 VRT851981:VRT852020 WBP851981:WBP852020 WLL851981:WLL852020 WVH851981:WVH852020 XFD851981:XFD852020 IV917517:IV917556 SR917517:SR917556 ACN917517:ACN917556 AMJ917517:AMJ917556 AWF917517:AWF917556 BGB917517:BGB917556 BPX917517:BPX917556 BZT917517:BZT917556 CJP917517:CJP917556 CTL917517:CTL917556 DDH917517:DDH917556 DND917517:DND917556 DWZ917517:DWZ917556 EGV917517:EGV917556 EQR917517:EQR917556 FAN917517:FAN917556 FKJ917517:FKJ917556 FUF917517:FUF917556 GEB917517:GEB917556 GNX917517:GNX917556 GXT917517:GXT917556 HHP917517:HHP917556 HRL917517:HRL917556 IBH917517:IBH917556 ILD917517:ILD917556 IUZ917517:IUZ917556 JEV917517:JEV917556 JOR917517:JOR917556 JYN917517:JYN917556 KIJ917517:KIJ917556 KSF917517:KSF917556 LCB917517:LCB917556 LLX917517:LLX917556 LVT917517:LVT917556 MFP917517:MFP917556 MPL917517:MPL917556 MZH917517:MZH917556 NJD917517:NJD917556 NSZ917517:NSZ917556 OCV917517:OCV917556 OMR917517:OMR917556 OWN917517:OWN917556 PGJ917517:PGJ917556 PQF917517:PQF917556 QAB917517:QAB917556 QJX917517:QJX917556 QTT917517:QTT917556 RDP917517:RDP917556 RNL917517:RNL917556 RXH917517:RXH917556 SHD917517:SHD917556 SQZ917517:SQZ917556 TAV917517:TAV917556 TKR917517:TKR917556 TUN917517:TUN917556 UEJ917517:UEJ917556 UOF917517:UOF917556 UYB917517:UYB917556 VHX917517:VHX917556 VRT917517:VRT917556 WBP917517:WBP917556 WLL917517:WLL917556 WVH917517:WVH917556 XFD917517:XFD917556 IV983053:IV983092 SR983053:SR983092 ACN983053:ACN983092 AMJ983053:AMJ983092 AWF983053:AWF983092 BGB983053:BGB983092 BPX983053:BPX983092 BZT983053:BZT983092 CJP983053:CJP983092 CTL983053:CTL983092 DDH983053:DDH983092 DND983053:DND983092 DWZ983053:DWZ983092 EGV983053:EGV983092 EQR983053:EQR983092 FAN983053:FAN983092 FKJ983053:FKJ983092 FUF983053:FUF983092 GEB983053:GEB983092 GNX983053:GNX983092 GXT983053:GXT983092 HHP983053:HHP983092 HRL983053:HRL983092 IBH983053:IBH983092 ILD983053:ILD983092 IUZ983053:IUZ983092 JEV983053:JEV983092 JOR983053:JOR983092 JYN983053:JYN983092 KIJ983053:KIJ983092 KSF983053:KSF983092 LCB983053:LCB983092 LLX983053:LLX983092 LVT983053:LVT983092 MFP983053:MFP983092 MPL983053:MPL983092 MZH983053:MZH983092 NJD983053:NJD983092 NSZ983053:NSZ983092 OCV983053:OCV983092 OMR983053:OMR983092 OWN983053:OWN983092 PGJ983053:PGJ983092 PQF983053:PQF983092 QAB983053:QAB983092 QJX983053:QJX983092 QTT983053:QTT983092 RDP983053:RDP983092 RNL983053:RNL983092 RXH983053:RXH983092 SHD983053:SHD983092 SQZ983053:SQZ983092 TAV983053:TAV983092 TKR983053:TKR983092 TUN983053:TUN983092 UEJ983053:UEJ983092 UOF983053:UOF983092 UYB983053:UYB983092 VHX983053:VHX983092 VRT983053:VRT983092 WBP983053:WBP983092 WLL983053:WLL983092 WVH983053:WVH983092 XFD983053:XFD983092 S13:S52 JO13:JO52 TK13:TK52 ADG13:ADG52 ANC13:ANC52 AWY13:AWY52 BGU13:BGU52 BQQ13:BQQ52 CAM13:CAM52 CKI13:CKI52 CUE13:CUE52 DEA13:DEA52 DNW13:DNW52 DXS13:DXS52 EHO13:EHO52 ERK13:ERK52 FBG13:FBG52 FLC13:FLC52 FUY13:FUY52 GEU13:GEU52 GOQ13:GOQ52 GYM13:GYM52 HII13:HII52 HSE13:HSE52 ICA13:ICA52 ILW13:ILW52 IVS13:IVS52 JFO13:JFO52 JPK13:JPK52 JZG13:JZG52 KJC13:KJC52 KSY13:KSY52 LCU13:LCU52 LMQ13:LMQ52 LWM13:LWM52 MGI13:MGI52 MQE13:MQE52 NAA13:NAA52 NJW13:NJW52 NTS13:NTS52 ODO13:ODO52 ONK13:ONK52 OXG13:OXG52 PHC13:PHC52 PQY13:PQY52 QAU13:QAU52 QKQ13:QKQ52 QUM13:QUM52 REI13:REI52 ROE13:ROE52 RYA13:RYA52 SHW13:SHW52 SRS13:SRS52 TBO13:TBO52 TLK13:TLK52 TVG13:TVG52 UFC13:UFC52 UOY13:UOY52 UYU13:UYU52 VIQ13:VIQ52 VSM13:VSM52 WCI13:WCI52 WME13:WME52 WWA13:WWA52 S65549:S65588 JO65549:JO65588 TK65549:TK65588 ADG65549:ADG65588 ANC65549:ANC65588 AWY65549:AWY65588 BGU65549:BGU65588 BQQ65549:BQQ65588 CAM65549:CAM65588 CKI65549:CKI65588 CUE65549:CUE65588 DEA65549:DEA65588 DNW65549:DNW65588 DXS65549:DXS65588 EHO65549:EHO65588 ERK65549:ERK65588 FBG65549:FBG65588 FLC65549:FLC65588 FUY65549:FUY65588 GEU65549:GEU65588 GOQ65549:GOQ65588 GYM65549:GYM65588 HII65549:HII65588 HSE65549:HSE65588 ICA65549:ICA65588 ILW65549:ILW65588 IVS65549:IVS65588 JFO65549:JFO65588 JPK65549:JPK65588 JZG65549:JZG65588 KJC65549:KJC65588 KSY65549:KSY65588 LCU65549:LCU65588 LMQ65549:LMQ65588 LWM65549:LWM65588 MGI65549:MGI65588 MQE65549:MQE65588 NAA65549:NAA65588 NJW65549:NJW65588 NTS65549:NTS65588 ODO65549:ODO65588 ONK65549:ONK65588 OXG65549:OXG65588 PHC65549:PHC65588 PQY65549:PQY65588 QAU65549:QAU65588 QKQ65549:QKQ65588 QUM65549:QUM65588 REI65549:REI65588 ROE65549:ROE65588 RYA65549:RYA65588 SHW65549:SHW65588 SRS65549:SRS65588 TBO65549:TBO65588 TLK65549:TLK65588 TVG65549:TVG65588 UFC65549:UFC65588 UOY65549:UOY65588 UYU65549:UYU65588 VIQ65549:VIQ65588 VSM65549:VSM65588 WCI65549:WCI65588 WME65549:WME65588 WWA65549:WWA65588 S131085:S131124 JO131085:JO131124 TK131085:TK131124 ADG131085:ADG131124 ANC131085:ANC131124 AWY131085:AWY131124 BGU131085:BGU131124 BQQ131085:BQQ131124 CAM131085:CAM131124 CKI131085:CKI131124 CUE131085:CUE131124 DEA131085:DEA131124 DNW131085:DNW131124 DXS131085:DXS131124 EHO131085:EHO131124 ERK131085:ERK131124 FBG131085:FBG131124 FLC131085:FLC131124 FUY131085:FUY131124 GEU131085:GEU131124 GOQ131085:GOQ131124 GYM131085:GYM131124 HII131085:HII131124 HSE131085:HSE131124 ICA131085:ICA131124 ILW131085:ILW131124 IVS131085:IVS131124 JFO131085:JFO131124 JPK131085:JPK131124 JZG131085:JZG131124 KJC131085:KJC131124 KSY131085:KSY131124 LCU131085:LCU131124 LMQ131085:LMQ131124 LWM131085:LWM131124 MGI131085:MGI131124 MQE131085:MQE131124 NAA131085:NAA131124 NJW131085:NJW131124 NTS131085:NTS131124 ODO131085:ODO131124 ONK131085:ONK131124 OXG131085:OXG131124 PHC131085:PHC131124 PQY131085:PQY131124 QAU131085:QAU131124 QKQ131085:QKQ131124 QUM131085:QUM131124 REI131085:REI131124 ROE131085:ROE131124 RYA131085:RYA131124 SHW131085:SHW131124 SRS131085:SRS131124 TBO131085:TBO131124 TLK131085:TLK131124 TVG131085:TVG131124 UFC131085:UFC131124 UOY131085:UOY131124 UYU131085:UYU131124 VIQ131085:VIQ131124 VSM131085:VSM131124 WCI131085:WCI131124 WME131085:WME131124 WWA131085:WWA131124 S196621:S196660 JO196621:JO196660 TK196621:TK196660 ADG196621:ADG196660 ANC196621:ANC196660 AWY196621:AWY196660 BGU196621:BGU196660 BQQ196621:BQQ196660 CAM196621:CAM196660 CKI196621:CKI196660 CUE196621:CUE196660 DEA196621:DEA196660 DNW196621:DNW196660 DXS196621:DXS196660 EHO196621:EHO196660 ERK196621:ERK196660 FBG196621:FBG196660 FLC196621:FLC196660 FUY196621:FUY196660 GEU196621:GEU196660 GOQ196621:GOQ196660 GYM196621:GYM196660 HII196621:HII196660 HSE196621:HSE196660 ICA196621:ICA196660 ILW196621:ILW196660 IVS196621:IVS196660 JFO196621:JFO196660 JPK196621:JPK196660 JZG196621:JZG196660 KJC196621:KJC196660 KSY196621:KSY196660 LCU196621:LCU196660 LMQ196621:LMQ196660 LWM196621:LWM196660 MGI196621:MGI196660 MQE196621:MQE196660 NAA196621:NAA196660 NJW196621:NJW196660 NTS196621:NTS196660 ODO196621:ODO196660 ONK196621:ONK196660 OXG196621:OXG196660 PHC196621:PHC196660 PQY196621:PQY196660 QAU196621:QAU196660 QKQ196621:QKQ196660 QUM196621:QUM196660 REI196621:REI196660 ROE196621:ROE196660 RYA196621:RYA196660 SHW196621:SHW196660 SRS196621:SRS196660 TBO196621:TBO196660 TLK196621:TLK196660 TVG196621:TVG196660 UFC196621:UFC196660 UOY196621:UOY196660 UYU196621:UYU196660 VIQ196621:VIQ196660 VSM196621:VSM196660 WCI196621:WCI196660 WME196621:WME196660 WWA196621:WWA196660 S262157:S262196 JO262157:JO262196 TK262157:TK262196 ADG262157:ADG262196 ANC262157:ANC262196 AWY262157:AWY262196 BGU262157:BGU262196 BQQ262157:BQQ262196 CAM262157:CAM262196 CKI262157:CKI262196 CUE262157:CUE262196 DEA262157:DEA262196 DNW262157:DNW262196 DXS262157:DXS262196 EHO262157:EHO262196 ERK262157:ERK262196 FBG262157:FBG262196 FLC262157:FLC262196 FUY262157:FUY262196 GEU262157:GEU262196 GOQ262157:GOQ262196 GYM262157:GYM262196 HII262157:HII262196 HSE262157:HSE262196 ICA262157:ICA262196 ILW262157:ILW262196 IVS262157:IVS262196 JFO262157:JFO262196 JPK262157:JPK262196 JZG262157:JZG262196 KJC262157:KJC262196 KSY262157:KSY262196 LCU262157:LCU262196 LMQ262157:LMQ262196 LWM262157:LWM262196 MGI262157:MGI262196 MQE262157:MQE262196 NAA262157:NAA262196 NJW262157:NJW262196 NTS262157:NTS262196 ODO262157:ODO262196 ONK262157:ONK262196 OXG262157:OXG262196 PHC262157:PHC262196 PQY262157:PQY262196 QAU262157:QAU262196 QKQ262157:QKQ262196 QUM262157:QUM262196 REI262157:REI262196 ROE262157:ROE262196 RYA262157:RYA262196 SHW262157:SHW262196 SRS262157:SRS262196 TBO262157:TBO262196 TLK262157:TLK262196 TVG262157:TVG262196 UFC262157:UFC262196 UOY262157:UOY262196 UYU262157:UYU262196 VIQ262157:VIQ262196 VSM262157:VSM262196 WCI262157:WCI262196 WME262157:WME262196 WWA262157:WWA262196 S327693:S327732 JO327693:JO327732 TK327693:TK327732 ADG327693:ADG327732 ANC327693:ANC327732 AWY327693:AWY327732 BGU327693:BGU327732 BQQ327693:BQQ327732 CAM327693:CAM327732 CKI327693:CKI327732 CUE327693:CUE327732 DEA327693:DEA327732 DNW327693:DNW327732 DXS327693:DXS327732 EHO327693:EHO327732 ERK327693:ERK327732 FBG327693:FBG327732 FLC327693:FLC327732 FUY327693:FUY327732 GEU327693:GEU327732 GOQ327693:GOQ327732 GYM327693:GYM327732 HII327693:HII327732 HSE327693:HSE327732 ICA327693:ICA327732 ILW327693:ILW327732 IVS327693:IVS327732 JFO327693:JFO327732 JPK327693:JPK327732 JZG327693:JZG327732 KJC327693:KJC327732 KSY327693:KSY327732 LCU327693:LCU327732 LMQ327693:LMQ327732 LWM327693:LWM327732 MGI327693:MGI327732 MQE327693:MQE327732 NAA327693:NAA327732 NJW327693:NJW327732 NTS327693:NTS327732 ODO327693:ODO327732 ONK327693:ONK327732 OXG327693:OXG327732 PHC327693:PHC327732 PQY327693:PQY327732 QAU327693:QAU327732 QKQ327693:QKQ327732 QUM327693:QUM327732 REI327693:REI327732 ROE327693:ROE327732 RYA327693:RYA327732 SHW327693:SHW327732 SRS327693:SRS327732 TBO327693:TBO327732 TLK327693:TLK327732 TVG327693:TVG327732 UFC327693:UFC327732 UOY327693:UOY327732 UYU327693:UYU327732 VIQ327693:VIQ327732 VSM327693:VSM327732 WCI327693:WCI327732 WME327693:WME327732 WWA327693:WWA327732 S393229:S393268 JO393229:JO393268 TK393229:TK393268 ADG393229:ADG393268 ANC393229:ANC393268 AWY393229:AWY393268 BGU393229:BGU393268 BQQ393229:BQQ393268 CAM393229:CAM393268 CKI393229:CKI393268 CUE393229:CUE393268 DEA393229:DEA393268 DNW393229:DNW393268 DXS393229:DXS393268 EHO393229:EHO393268 ERK393229:ERK393268 FBG393229:FBG393268 FLC393229:FLC393268 FUY393229:FUY393268 GEU393229:GEU393268 GOQ393229:GOQ393268 GYM393229:GYM393268 HII393229:HII393268 HSE393229:HSE393268 ICA393229:ICA393268 ILW393229:ILW393268 IVS393229:IVS393268 JFO393229:JFO393268 JPK393229:JPK393268 JZG393229:JZG393268 KJC393229:KJC393268 KSY393229:KSY393268 LCU393229:LCU393268 LMQ393229:LMQ393268 LWM393229:LWM393268 MGI393229:MGI393268 MQE393229:MQE393268 NAA393229:NAA393268 NJW393229:NJW393268 NTS393229:NTS393268 ODO393229:ODO393268 ONK393229:ONK393268 OXG393229:OXG393268 PHC393229:PHC393268 PQY393229:PQY393268 QAU393229:QAU393268 QKQ393229:QKQ393268 QUM393229:QUM393268 REI393229:REI393268 ROE393229:ROE393268 RYA393229:RYA393268 SHW393229:SHW393268 SRS393229:SRS393268 TBO393229:TBO393268 TLK393229:TLK393268 TVG393229:TVG393268 UFC393229:UFC393268 UOY393229:UOY393268 UYU393229:UYU393268 VIQ393229:VIQ393268 VSM393229:VSM393268 WCI393229:WCI393268 WME393229:WME393268 WWA393229:WWA393268 S458765:S458804 JO458765:JO458804 TK458765:TK458804 ADG458765:ADG458804 ANC458765:ANC458804 AWY458765:AWY458804 BGU458765:BGU458804 BQQ458765:BQQ458804 CAM458765:CAM458804 CKI458765:CKI458804 CUE458765:CUE458804 DEA458765:DEA458804 DNW458765:DNW458804 DXS458765:DXS458804 EHO458765:EHO458804 ERK458765:ERK458804 FBG458765:FBG458804 FLC458765:FLC458804 FUY458765:FUY458804 GEU458765:GEU458804 GOQ458765:GOQ458804 GYM458765:GYM458804 HII458765:HII458804 HSE458765:HSE458804 ICA458765:ICA458804 ILW458765:ILW458804 IVS458765:IVS458804 JFO458765:JFO458804 JPK458765:JPK458804 JZG458765:JZG458804 KJC458765:KJC458804 KSY458765:KSY458804 LCU458765:LCU458804 LMQ458765:LMQ458804 LWM458765:LWM458804 MGI458765:MGI458804 MQE458765:MQE458804 NAA458765:NAA458804 NJW458765:NJW458804 NTS458765:NTS458804 ODO458765:ODO458804 ONK458765:ONK458804 OXG458765:OXG458804 PHC458765:PHC458804 PQY458765:PQY458804 QAU458765:QAU458804 QKQ458765:QKQ458804 QUM458765:QUM458804 REI458765:REI458804 ROE458765:ROE458804 RYA458765:RYA458804 SHW458765:SHW458804 SRS458765:SRS458804 TBO458765:TBO458804 TLK458765:TLK458804 TVG458765:TVG458804 UFC458765:UFC458804 UOY458765:UOY458804 UYU458765:UYU458804 VIQ458765:VIQ458804 VSM458765:VSM458804 WCI458765:WCI458804 WME458765:WME458804 WWA458765:WWA458804 S524301:S524340 JO524301:JO524340 TK524301:TK524340 ADG524301:ADG524340 ANC524301:ANC524340 AWY524301:AWY524340 BGU524301:BGU524340 BQQ524301:BQQ524340 CAM524301:CAM524340 CKI524301:CKI524340 CUE524301:CUE524340 DEA524301:DEA524340 DNW524301:DNW524340 DXS524301:DXS524340 EHO524301:EHO524340 ERK524301:ERK524340 FBG524301:FBG524340 FLC524301:FLC524340 FUY524301:FUY524340 GEU524301:GEU524340 GOQ524301:GOQ524340 GYM524301:GYM524340 HII524301:HII524340 HSE524301:HSE524340 ICA524301:ICA524340 ILW524301:ILW524340 IVS524301:IVS524340 JFO524301:JFO524340 JPK524301:JPK524340 JZG524301:JZG524340 KJC524301:KJC524340 KSY524301:KSY524340 LCU524301:LCU524340 LMQ524301:LMQ524340 LWM524301:LWM524340 MGI524301:MGI524340 MQE524301:MQE524340 NAA524301:NAA524340 NJW524301:NJW524340 NTS524301:NTS524340 ODO524301:ODO524340 ONK524301:ONK524340 OXG524301:OXG524340 PHC524301:PHC524340 PQY524301:PQY524340 QAU524301:QAU524340 QKQ524301:QKQ524340 QUM524301:QUM524340 REI524301:REI524340 ROE524301:ROE524340 RYA524301:RYA524340 SHW524301:SHW524340 SRS524301:SRS524340 TBO524301:TBO524340 TLK524301:TLK524340 TVG524301:TVG524340 UFC524301:UFC524340 UOY524301:UOY524340 UYU524301:UYU524340 VIQ524301:VIQ524340 VSM524301:VSM524340 WCI524301:WCI524340 WME524301:WME524340 WWA524301:WWA524340 S589837:S589876 JO589837:JO589876 TK589837:TK589876 ADG589837:ADG589876 ANC589837:ANC589876 AWY589837:AWY589876 BGU589837:BGU589876 BQQ589837:BQQ589876 CAM589837:CAM589876 CKI589837:CKI589876 CUE589837:CUE589876 DEA589837:DEA589876 DNW589837:DNW589876 DXS589837:DXS589876 EHO589837:EHO589876 ERK589837:ERK589876 FBG589837:FBG589876 FLC589837:FLC589876 FUY589837:FUY589876 GEU589837:GEU589876 GOQ589837:GOQ589876 GYM589837:GYM589876 HII589837:HII589876 HSE589837:HSE589876 ICA589837:ICA589876 ILW589837:ILW589876 IVS589837:IVS589876 JFO589837:JFO589876 JPK589837:JPK589876 JZG589837:JZG589876 KJC589837:KJC589876 KSY589837:KSY589876 LCU589837:LCU589876 LMQ589837:LMQ589876 LWM589837:LWM589876 MGI589837:MGI589876 MQE589837:MQE589876 NAA589837:NAA589876 NJW589837:NJW589876 NTS589837:NTS589876 ODO589837:ODO589876 ONK589837:ONK589876 OXG589837:OXG589876 PHC589837:PHC589876 PQY589837:PQY589876 QAU589837:QAU589876 QKQ589837:QKQ589876 QUM589837:QUM589876 REI589837:REI589876 ROE589837:ROE589876 RYA589837:RYA589876 SHW589837:SHW589876 SRS589837:SRS589876 TBO589837:TBO589876 TLK589837:TLK589876 TVG589837:TVG589876 UFC589837:UFC589876 UOY589837:UOY589876 UYU589837:UYU589876 VIQ589837:VIQ589876 VSM589837:VSM589876 WCI589837:WCI589876 WME589837:WME589876 WWA589837:WWA589876 S655373:S655412 JO655373:JO655412 TK655373:TK655412 ADG655373:ADG655412 ANC655373:ANC655412 AWY655373:AWY655412 BGU655373:BGU655412 BQQ655373:BQQ655412 CAM655373:CAM655412 CKI655373:CKI655412 CUE655373:CUE655412 DEA655373:DEA655412 DNW655373:DNW655412 DXS655373:DXS655412 EHO655373:EHO655412 ERK655373:ERK655412 FBG655373:FBG655412 FLC655373:FLC655412 FUY655373:FUY655412 GEU655373:GEU655412 GOQ655373:GOQ655412 GYM655373:GYM655412 HII655373:HII655412 HSE655373:HSE655412 ICA655373:ICA655412 ILW655373:ILW655412 IVS655373:IVS655412 JFO655373:JFO655412 JPK655373:JPK655412 JZG655373:JZG655412 KJC655373:KJC655412 KSY655373:KSY655412 LCU655373:LCU655412 LMQ655373:LMQ655412 LWM655373:LWM655412 MGI655373:MGI655412 MQE655373:MQE655412 NAA655373:NAA655412 NJW655373:NJW655412 NTS655373:NTS655412 ODO655373:ODO655412 ONK655373:ONK655412 OXG655373:OXG655412 PHC655373:PHC655412 PQY655373:PQY655412 QAU655373:QAU655412 QKQ655373:QKQ655412 QUM655373:QUM655412 REI655373:REI655412 ROE655373:ROE655412 RYA655373:RYA655412 SHW655373:SHW655412 SRS655373:SRS655412 TBO655373:TBO655412 TLK655373:TLK655412 TVG655373:TVG655412 UFC655373:UFC655412 UOY655373:UOY655412 UYU655373:UYU655412 VIQ655373:VIQ655412 VSM655373:VSM655412 WCI655373:WCI655412 WME655373:WME655412 WWA655373:WWA655412 S720909:S720948 JO720909:JO720948 TK720909:TK720948 ADG720909:ADG720948 ANC720909:ANC720948 AWY720909:AWY720948 BGU720909:BGU720948 BQQ720909:BQQ720948 CAM720909:CAM720948 CKI720909:CKI720948 CUE720909:CUE720948 DEA720909:DEA720948 DNW720909:DNW720948 DXS720909:DXS720948 EHO720909:EHO720948 ERK720909:ERK720948 FBG720909:FBG720948 FLC720909:FLC720948 FUY720909:FUY720948 GEU720909:GEU720948 GOQ720909:GOQ720948 GYM720909:GYM720948 HII720909:HII720948 HSE720909:HSE720948 ICA720909:ICA720948 ILW720909:ILW720948 IVS720909:IVS720948 JFO720909:JFO720948 JPK720909:JPK720948 JZG720909:JZG720948 KJC720909:KJC720948 KSY720909:KSY720948 LCU720909:LCU720948 LMQ720909:LMQ720948 LWM720909:LWM720948 MGI720909:MGI720948 MQE720909:MQE720948 NAA720909:NAA720948 NJW720909:NJW720948 NTS720909:NTS720948 ODO720909:ODO720948 ONK720909:ONK720948 OXG720909:OXG720948 PHC720909:PHC720948 PQY720909:PQY720948 QAU720909:QAU720948 QKQ720909:QKQ720948 QUM720909:QUM720948 REI720909:REI720948 ROE720909:ROE720948 RYA720909:RYA720948 SHW720909:SHW720948 SRS720909:SRS720948 TBO720909:TBO720948 TLK720909:TLK720948 TVG720909:TVG720948 UFC720909:UFC720948 UOY720909:UOY720948 UYU720909:UYU720948 VIQ720909:VIQ720948 VSM720909:VSM720948 WCI720909:WCI720948 WME720909:WME720948 WWA720909:WWA720948 S786445:S786484 JO786445:JO786484 TK786445:TK786484 ADG786445:ADG786484 ANC786445:ANC786484 AWY786445:AWY786484 BGU786445:BGU786484 BQQ786445:BQQ786484 CAM786445:CAM786484 CKI786445:CKI786484 CUE786445:CUE786484 DEA786445:DEA786484 DNW786445:DNW786484 DXS786445:DXS786484 EHO786445:EHO786484 ERK786445:ERK786484 FBG786445:FBG786484 FLC786445:FLC786484 FUY786445:FUY786484 GEU786445:GEU786484 GOQ786445:GOQ786484 GYM786445:GYM786484 HII786445:HII786484 HSE786445:HSE786484 ICA786445:ICA786484 ILW786445:ILW786484 IVS786445:IVS786484 JFO786445:JFO786484 JPK786445:JPK786484 JZG786445:JZG786484 KJC786445:KJC786484 KSY786445:KSY786484 LCU786445:LCU786484 LMQ786445:LMQ786484 LWM786445:LWM786484 MGI786445:MGI786484 MQE786445:MQE786484 NAA786445:NAA786484 NJW786445:NJW786484 NTS786445:NTS786484 ODO786445:ODO786484 ONK786445:ONK786484 OXG786445:OXG786484 PHC786445:PHC786484 PQY786445:PQY786484 QAU786445:QAU786484 QKQ786445:QKQ786484 QUM786445:QUM786484 REI786445:REI786484 ROE786445:ROE786484 RYA786445:RYA786484 SHW786445:SHW786484 SRS786445:SRS786484 TBO786445:TBO786484 TLK786445:TLK786484 TVG786445:TVG786484 UFC786445:UFC786484 UOY786445:UOY786484 UYU786445:UYU786484 VIQ786445:VIQ786484 VSM786445:VSM786484 WCI786445:WCI786484 WME786445:WME786484 WWA786445:WWA786484 S851981:S852020 JO851981:JO852020 TK851981:TK852020 ADG851981:ADG852020 ANC851981:ANC852020 AWY851981:AWY852020 BGU851981:BGU852020 BQQ851981:BQQ852020 CAM851981:CAM852020 CKI851981:CKI852020 CUE851981:CUE852020 DEA851981:DEA852020 DNW851981:DNW852020 DXS851981:DXS852020 EHO851981:EHO852020 ERK851981:ERK852020 FBG851981:FBG852020 FLC851981:FLC852020 FUY851981:FUY852020 GEU851981:GEU852020 GOQ851981:GOQ852020 GYM851981:GYM852020 HII851981:HII852020 HSE851981:HSE852020 ICA851981:ICA852020 ILW851981:ILW852020 IVS851981:IVS852020 JFO851981:JFO852020 JPK851981:JPK852020 JZG851981:JZG852020 KJC851981:KJC852020 KSY851981:KSY852020 LCU851981:LCU852020 LMQ851981:LMQ852020 LWM851981:LWM852020 MGI851981:MGI852020 MQE851981:MQE852020 NAA851981:NAA852020 NJW851981:NJW852020 NTS851981:NTS852020 ODO851981:ODO852020 ONK851981:ONK852020 OXG851981:OXG852020 PHC851981:PHC852020 PQY851981:PQY852020 QAU851981:QAU852020 QKQ851981:QKQ852020 QUM851981:QUM852020 REI851981:REI852020 ROE851981:ROE852020 RYA851981:RYA852020 SHW851981:SHW852020 SRS851981:SRS852020 TBO851981:TBO852020 TLK851981:TLK852020 TVG851981:TVG852020 UFC851981:UFC852020 UOY851981:UOY852020 UYU851981:UYU852020 VIQ851981:VIQ852020 VSM851981:VSM852020 WCI851981:WCI852020 WME851981:WME852020 WWA851981:WWA852020 S917517:S917556 JO917517:JO917556 TK917517:TK917556 ADG917517:ADG917556 ANC917517:ANC917556 AWY917517:AWY917556 BGU917517:BGU917556 BQQ917517:BQQ917556 CAM917517:CAM917556 CKI917517:CKI917556 CUE917517:CUE917556 DEA917517:DEA917556 DNW917517:DNW917556 DXS917517:DXS917556 EHO917517:EHO917556 ERK917517:ERK917556 FBG917517:FBG917556 FLC917517:FLC917556 FUY917517:FUY917556 GEU917517:GEU917556 GOQ917517:GOQ917556 GYM917517:GYM917556 HII917517:HII917556 HSE917517:HSE917556 ICA917517:ICA917556 ILW917517:ILW917556 IVS917517:IVS917556 JFO917517:JFO917556 JPK917517:JPK917556 JZG917517:JZG917556 KJC917517:KJC917556 KSY917517:KSY917556 LCU917517:LCU917556 LMQ917517:LMQ917556 LWM917517:LWM917556 MGI917517:MGI917556 MQE917517:MQE917556 NAA917517:NAA917556 NJW917517:NJW917556 NTS917517:NTS917556 ODO917517:ODO917556 ONK917517:ONK917556 OXG917517:OXG917556 PHC917517:PHC917556 PQY917517:PQY917556 QAU917517:QAU917556 QKQ917517:QKQ917556 QUM917517:QUM917556 REI917517:REI917556 ROE917517:ROE917556 RYA917517:RYA917556 SHW917517:SHW917556 SRS917517:SRS917556 TBO917517:TBO917556 TLK917517:TLK917556 TVG917517:TVG917556 UFC917517:UFC917556 UOY917517:UOY917556 UYU917517:UYU917556 VIQ917517:VIQ917556 VSM917517:VSM917556 WCI917517:WCI917556 WME917517:WME917556 WWA917517:WWA917556 S983053:S983092 JO983053:JO983092 TK983053:TK983092 ADG983053:ADG983092 ANC983053:ANC983092 AWY983053:AWY983092 BGU983053:BGU983092 BQQ983053:BQQ983092 CAM983053:CAM983092 CKI983053:CKI983092 CUE983053:CUE983092 DEA983053:DEA983092 DNW983053:DNW983092 DXS983053:DXS983092 EHO983053:EHO983092 ERK983053:ERK983092 FBG983053:FBG983092 FLC983053:FLC983092 FUY983053:FUY983092 GEU983053:GEU983092 GOQ983053:GOQ983092 GYM983053:GYM983092 HII983053:HII983092 HSE983053:HSE983092 ICA983053:ICA983092 ILW983053:ILW983092 IVS983053:IVS983092 JFO983053:JFO983092 JPK983053:JPK983092 JZG983053:JZG983092 KJC983053:KJC983092 KSY983053:KSY983092 LCU983053:LCU983092 LMQ983053:LMQ983092 LWM983053:LWM983092 MGI983053:MGI983092 MQE983053:MQE983092 NAA983053:NAA983092 NJW983053:NJW983092 NTS983053:NTS983092 ODO983053:ODO983092 ONK983053:ONK983092 OXG983053:OXG983092 PHC983053:PHC983092 PQY983053:PQY983092 QAU983053:QAU983092 QKQ983053:QKQ983092 QUM983053:QUM983092 REI983053:REI983092 ROE983053:ROE983092 RYA983053:RYA983092 SHW983053:SHW983092 SRS983053:SRS983092 TBO983053:TBO983092 TLK983053:TLK983092 TVG983053:TVG983092 UFC983053:UFC983092 UOY983053:UOY983092 UYU983053:UYU983092 VIQ983053:VIQ983092 VSM983053:VSM983092 WCI983053:WCI983092 WME983053:WME983092 WWA983053:WWA983092 V13:V52 JR13:JR52 TN13:TN52 ADJ13:ADJ52 ANF13:ANF52 AXB13:AXB52 BGX13:BGX52 BQT13:BQT52 CAP13:CAP52 CKL13:CKL52 CUH13:CUH52 DED13:DED52 DNZ13:DNZ52 DXV13:DXV52 EHR13:EHR52 ERN13:ERN52 FBJ13:FBJ52 FLF13:FLF52 FVB13:FVB52 GEX13:GEX52 GOT13:GOT52 GYP13:GYP52 HIL13:HIL52 HSH13:HSH52 ICD13:ICD52 ILZ13:ILZ52 IVV13:IVV52 JFR13:JFR52 JPN13:JPN52 JZJ13:JZJ52 KJF13:KJF52 KTB13:KTB52 LCX13:LCX52 LMT13:LMT52 LWP13:LWP52 MGL13:MGL52 MQH13:MQH52 NAD13:NAD52 NJZ13:NJZ52 NTV13:NTV52 ODR13:ODR52 ONN13:ONN52 OXJ13:OXJ52 PHF13:PHF52 PRB13:PRB52 QAX13:QAX52 QKT13:QKT52 QUP13:QUP52 REL13:REL52 ROH13:ROH52 RYD13:RYD52 SHZ13:SHZ52 SRV13:SRV52 TBR13:TBR52 TLN13:TLN52 TVJ13:TVJ52 UFF13:UFF52 UPB13:UPB52 UYX13:UYX52 VIT13:VIT52 VSP13:VSP52 WCL13:WCL52 WMH13:WMH52 WWD13:WWD52 V65549:V65588 JR65549:JR65588 TN65549:TN65588 ADJ65549:ADJ65588 ANF65549:ANF65588 AXB65549:AXB65588 BGX65549:BGX65588 BQT65549:BQT65588 CAP65549:CAP65588 CKL65549:CKL65588 CUH65549:CUH65588 DED65549:DED65588 DNZ65549:DNZ65588 DXV65549:DXV65588 EHR65549:EHR65588 ERN65549:ERN65588 FBJ65549:FBJ65588 FLF65549:FLF65588 FVB65549:FVB65588 GEX65549:GEX65588 GOT65549:GOT65588 GYP65549:GYP65588 HIL65549:HIL65588 HSH65549:HSH65588 ICD65549:ICD65588 ILZ65549:ILZ65588 IVV65549:IVV65588 JFR65549:JFR65588 JPN65549:JPN65588 JZJ65549:JZJ65588 KJF65549:KJF65588 KTB65549:KTB65588 LCX65549:LCX65588 LMT65549:LMT65588 LWP65549:LWP65588 MGL65549:MGL65588 MQH65549:MQH65588 NAD65549:NAD65588 NJZ65549:NJZ65588 NTV65549:NTV65588 ODR65549:ODR65588 ONN65549:ONN65588 OXJ65549:OXJ65588 PHF65549:PHF65588 PRB65549:PRB65588 QAX65549:QAX65588 QKT65549:QKT65588 QUP65549:QUP65588 REL65549:REL65588 ROH65549:ROH65588 RYD65549:RYD65588 SHZ65549:SHZ65588 SRV65549:SRV65588 TBR65549:TBR65588 TLN65549:TLN65588 TVJ65549:TVJ65588 UFF65549:UFF65588 UPB65549:UPB65588 UYX65549:UYX65588 VIT65549:VIT65588 VSP65549:VSP65588 WCL65549:WCL65588 WMH65549:WMH65588 WWD65549:WWD65588 V131085:V131124 JR131085:JR131124 TN131085:TN131124 ADJ131085:ADJ131124 ANF131085:ANF131124 AXB131085:AXB131124 BGX131085:BGX131124 BQT131085:BQT131124 CAP131085:CAP131124 CKL131085:CKL131124 CUH131085:CUH131124 DED131085:DED131124 DNZ131085:DNZ131124 DXV131085:DXV131124 EHR131085:EHR131124 ERN131085:ERN131124 FBJ131085:FBJ131124 FLF131085:FLF131124 FVB131085:FVB131124 GEX131085:GEX131124 GOT131085:GOT131124 GYP131085:GYP131124 HIL131085:HIL131124 HSH131085:HSH131124 ICD131085:ICD131124 ILZ131085:ILZ131124 IVV131085:IVV131124 JFR131085:JFR131124 JPN131085:JPN131124 JZJ131085:JZJ131124 KJF131085:KJF131124 KTB131085:KTB131124 LCX131085:LCX131124 LMT131085:LMT131124 LWP131085:LWP131124 MGL131085:MGL131124 MQH131085:MQH131124 NAD131085:NAD131124 NJZ131085:NJZ131124 NTV131085:NTV131124 ODR131085:ODR131124 ONN131085:ONN131124 OXJ131085:OXJ131124 PHF131085:PHF131124 PRB131085:PRB131124 QAX131085:QAX131124 QKT131085:QKT131124 QUP131085:QUP131124 REL131085:REL131124 ROH131085:ROH131124 RYD131085:RYD131124 SHZ131085:SHZ131124 SRV131085:SRV131124 TBR131085:TBR131124 TLN131085:TLN131124 TVJ131085:TVJ131124 UFF131085:UFF131124 UPB131085:UPB131124 UYX131085:UYX131124 VIT131085:VIT131124 VSP131085:VSP131124 WCL131085:WCL131124 WMH131085:WMH131124 WWD131085:WWD131124 V196621:V196660 JR196621:JR196660 TN196621:TN196660 ADJ196621:ADJ196660 ANF196621:ANF196660 AXB196621:AXB196660 BGX196621:BGX196660 BQT196621:BQT196660 CAP196621:CAP196660 CKL196621:CKL196660 CUH196621:CUH196660 DED196621:DED196660 DNZ196621:DNZ196660 DXV196621:DXV196660 EHR196621:EHR196660 ERN196621:ERN196660 FBJ196621:FBJ196660 FLF196621:FLF196660 FVB196621:FVB196660 GEX196621:GEX196660 GOT196621:GOT196660 GYP196621:GYP196660 HIL196621:HIL196660 HSH196621:HSH196660 ICD196621:ICD196660 ILZ196621:ILZ196660 IVV196621:IVV196660 JFR196621:JFR196660 JPN196621:JPN196660 JZJ196621:JZJ196660 KJF196621:KJF196660 KTB196621:KTB196660 LCX196621:LCX196660 LMT196621:LMT196660 LWP196621:LWP196660 MGL196621:MGL196660 MQH196621:MQH196660 NAD196621:NAD196660 NJZ196621:NJZ196660 NTV196621:NTV196660 ODR196621:ODR196660 ONN196621:ONN196660 OXJ196621:OXJ196660 PHF196621:PHF196660 PRB196621:PRB196660 QAX196621:QAX196660 QKT196621:QKT196660 QUP196621:QUP196660 REL196621:REL196660 ROH196621:ROH196660 RYD196621:RYD196660 SHZ196621:SHZ196660 SRV196621:SRV196660 TBR196621:TBR196660 TLN196621:TLN196660 TVJ196621:TVJ196660 UFF196621:UFF196660 UPB196621:UPB196660 UYX196621:UYX196660 VIT196621:VIT196660 VSP196621:VSP196660 WCL196621:WCL196660 WMH196621:WMH196660 WWD196621:WWD196660 V262157:V262196 JR262157:JR262196 TN262157:TN262196 ADJ262157:ADJ262196 ANF262157:ANF262196 AXB262157:AXB262196 BGX262157:BGX262196 BQT262157:BQT262196 CAP262157:CAP262196 CKL262157:CKL262196 CUH262157:CUH262196 DED262157:DED262196 DNZ262157:DNZ262196 DXV262157:DXV262196 EHR262157:EHR262196 ERN262157:ERN262196 FBJ262157:FBJ262196 FLF262157:FLF262196 FVB262157:FVB262196 GEX262157:GEX262196 GOT262157:GOT262196 GYP262157:GYP262196 HIL262157:HIL262196 HSH262157:HSH262196 ICD262157:ICD262196 ILZ262157:ILZ262196 IVV262157:IVV262196 JFR262157:JFR262196 JPN262157:JPN262196 JZJ262157:JZJ262196 KJF262157:KJF262196 KTB262157:KTB262196 LCX262157:LCX262196 LMT262157:LMT262196 LWP262157:LWP262196 MGL262157:MGL262196 MQH262157:MQH262196 NAD262157:NAD262196 NJZ262157:NJZ262196 NTV262157:NTV262196 ODR262157:ODR262196 ONN262157:ONN262196 OXJ262157:OXJ262196 PHF262157:PHF262196 PRB262157:PRB262196 QAX262157:QAX262196 QKT262157:QKT262196 QUP262157:QUP262196 REL262157:REL262196 ROH262157:ROH262196 RYD262157:RYD262196 SHZ262157:SHZ262196 SRV262157:SRV262196 TBR262157:TBR262196 TLN262157:TLN262196 TVJ262157:TVJ262196 UFF262157:UFF262196 UPB262157:UPB262196 UYX262157:UYX262196 VIT262157:VIT262196 VSP262157:VSP262196 WCL262157:WCL262196 WMH262157:WMH262196 WWD262157:WWD262196 V327693:V327732 JR327693:JR327732 TN327693:TN327732 ADJ327693:ADJ327732 ANF327693:ANF327732 AXB327693:AXB327732 BGX327693:BGX327732 BQT327693:BQT327732 CAP327693:CAP327732 CKL327693:CKL327732 CUH327693:CUH327732 DED327693:DED327732 DNZ327693:DNZ327732 DXV327693:DXV327732 EHR327693:EHR327732 ERN327693:ERN327732 FBJ327693:FBJ327732 FLF327693:FLF327732 FVB327693:FVB327732 GEX327693:GEX327732 GOT327693:GOT327732 GYP327693:GYP327732 HIL327693:HIL327732 HSH327693:HSH327732 ICD327693:ICD327732 ILZ327693:ILZ327732 IVV327693:IVV327732 JFR327693:JFR327732 JPN327693:JPN327732 JZJ327693:JZJ327732 KJF327693:KJF327732 KTB327693:KTB327732 LCX327693:LCX327732 LMT327693:LMT327732 LWP327693:LWP327732 MGL327693:MGL327732 MQH327693:MQH327732 NAD327693:NAD327732 NJZ327693:NJZ327732 NTV327693:NTV327732 ODR327693:ODR327732 ONN327693:ONN327732 OXJ327693:OXJ327732 PHF327693:PHF327732 PRB327693:PRB327732 QAX327693:QAX327732 QKT327693:QKT327732 QUP327693:QUP327732 REL327693:REL327732 ROH327693:ROH327732 RYD327693:RYD327732 SHZ327693:SHZ327732 SRV327693:SRV327732 TBR327693:TBR327732 TLN327693:TLN327732 TVJ327693:TVJ327732 UFF327693:UFF327732 UPB327693:UPB327732 UYX327693:UYX327732 VIT327693:VIT327732 VSP327693:VSP327732 WCL327693:WCL327732 WMH327693:WMH327732 WWD327693:WWD327732 V393229:V393268 JR393229:JR393268 TN393229:TN393268 ADJ393229:ADJ393268 ANF393229:ANF393268 AXB393229:AXB393268 BGX393229:BGX393268 BQT393229:BQT393268 CAP393229:CAP393268 CKL393229:CKL393268 CUH393229:CUH393268 DED393229:DED393268 DNZ393229:DNZ393268 DXV393229:DXV393268 EHR393229:EHR393268 ERN393229:ERN393268 FBJ393229:FBJ393268 FLF393229:FLF393268 FVB393229:FVB393268 GEX393229:GEX393268 GOT393229:GOT393268 GYP393229:GYP393268 HIL393229:HIL393268 HSH393229:HSH393268 ICD393229:ICD393268 ILZ393229:ILZ393268 IVV393229:IVV393268 JFR393229:JFR393268 JPN393229:JPN393268 JZJ393229:JZJ393268 KJF393229:KJF393268 KTB393229:KTB393268 LCX393229:LCX393268 LMT393229:LMT393268 LWP393229:LWP393268 MGL393229:MGL393268 MQH393229:MQH393268 NAD393229:NAD393268 NJZ393229:NJZ393268 NTV393229:NTV393268 ODR393229:ODR393268 ONN393229:ONN393268 OXJ393229:OXJ393268 PHF393229:PHF393268 PRB393229:PRB393268 QAX393229:QAX393268 QKT393229:QKT393268 QUP393229:QUP393268 REL393229:REL393268 ROH393229:ROH393268 RYD393229:RYD393268 SHZ393229:SHZ393268 SRV393229:SRV393268 TBR393229:TBR393268 TLN393229:TLN393268 TVJ393229:TVJ393268 UFF393229:UFF393268 UPB393229:UPB393268 UYX393229:UYX393268 VIT393229:VIT393268 VSP393229:VSP393268 WCL393229:WCL393268 WMH393229:WMH393268 WWD393229:WWD393268 V458765:V458804 JR458765:JR458804 TN458765:TN458804 ADJ458765:ADJ458804 ANF458765:ANF458804 AXB458765:AXB458804 BGX458765:BGX458804 BQT458765:BQT458804 CAP458765:CAP458804 CKL458765:CKL458804 CUH458765:CUH458804 DED458765:DED458804 DNZ458765:DNZ458804 DXV458765:DXV458804 EHR458765:EHR458804 ERN458765:ERN458804 FBJ458765:FBJ458804 FLF458765:FLF458804 FVB458765:FVB458804 GEX458765:GEX458804 GOT458765:GOT458804 GYP458765:GYP458804 HIL458765:HIL458804 HSH458765:HSH458804 ICD458765:ICD458804 ILZ458765:ILZ458804 IVV458765:IVV458804 JFR458765:JFR458804 JPN458765:JPN458804 JZJ458765:JZJ458804 KJF458765:KJF458804 KTB458765:KTB458804 LCX458765:LCX458804 LMT458765:LMT458804 LWP458765:LWP458804 MGL458765:MGL458804 MQH458765:MQH458804 NAD458765:NAD458804 NJZ458765:NJZ458804 NTV458765:NTV458804 ODR458765:ODR458804 ONN458765:ONN458804 OXJ458765:OXJ458804 PHF458765:PHF458804 PRB458765:PRB458804 QAX458765:QAX458804 QKT458765:QKT458804 QUP458765:QUP458804 REL458765:REL458804 ROH458765:ROH458804 RYD458765:RYD458804 SHZ458765:SHZ458804 SRV458765:SRV458804 TBR458765:TBR458804 TLN458765:TLN458804 TVJ458765:TVJ458804 UFF458765:UFF458804 UPB458765:UPB458804 UYX458765:UYX458804 VIT458765:VIT458804 VSP458765:VSP458804 WCL458765:WCL458804 WMH458765:WMH458804 WWD458765:WWD458804 V524301:V524340 JR524301:JR524340 TN524301:TN524340 ADJ524301:ADJ524340 ANF524301:ANF524340 AXB524301:AXB524340 BGX524301:BGX524340 BQT524301:BQT524340 CAP524301:CAP524340 CKL524301:CKL524340 CUH524301:CUH524340 DED524301:DED524340 DNZ524301:DNZ524340 DXV524301:DXV524340 EHR524301:EHR524340 ERN524301:ERN524340 FBJ524301:FBJ524340 FLF524301:FLF524340 FVB524301:FVB524340 GEX524301:GEX524340 GOT524301:GOT524340 GYP524301:GYP524340 HIL524301:HIL524340 HSH524301:HSH524340 ICD524301:ICD524340 ILZ524301:ILZ524340 IVV524301:IVV524340 JFR524301:JFR524340 JPN524301:JPN524340 JZJ524301:JZJ524340 KJF524301:KJF524340 KTB524301:KTB524340 LCX524301:LCX524340 LMT524301:LMT524340 LWP524301:LWP524340 MGL524301:MGL524340 MQH524301:MQH524340 NAD524301:NAD524340 NJZ524301:NJZ524340 NTV524301:NTV524340 ODR524301:ODR524340 ONN524301:ONN524340 OXJ524301:OXJ524340 PHF524301:PHF524340 PRB524301:PRB524340 QAX524301:QAX524340 QKT524301:QKT524340 QUP524301:QUP524340 REL524301:REL524340 ROH524301:ROH524340 RYD524301:RYD524340 SHZ524301:SHZ524340 SRV524301:SRV524340 TBR524301:TBR524340 TLN524301:TLN524340 TVJ524301:TVJ524340 UFF524301:UFF524340 UPB524301:UPB524340 UYX524301:UYX524340 VIT524301:VIT524340 VSP524301:VSP524340 WCL524301:WCL524340 WMH524301:WMH524340 WWD524301:WWD524340 V589837:V589876 JR589837:JR589876 TN589837:TN589876 ADJ589837:ADJ589876 ANF589837:ANF589876 AXB589837:AXB589876 BGX589837:BGX589876 BQT589837:BQT589876 CAP589837:CAP589876 CKL589837:CKL589876 CUH589837:CUH589876 DED589837:DED589876 DNZ589837:DNZ589876 DXV589837:DXV589876 EHR589837:EHR589876 ERN589837:ERN589876 FBJ589837:FBJ589876 FLF589837:FLF589876 FVB589837:FVB589876 GEX589837:GEX589876 GOT589837:GOT589876 GYP589837:GYP589876 HIL589837:HIL589876 HSH589837:HSH589876 ICD589837:ICD589876 ILZ589837:ILZ589876 IVV589837:IVV589876 JFR589837:JFR589876 JPN589837:JPN589876 JZJ589837:JZJ589876 KJF589837:KJF589876 KTB589837:KTB589876 LCX589837:LCX589876 LMT589837:LMT589876 LWP589837:LWP589876 MGL589837:MGL589876 MQH589837:MQH589876 NAD589837:NAD589876 NJZ589837:NJZ589876 NTV589837:NTV589876 ODR589837:ODR589876 ONN589837:ONN589876 OXJ589837:OXJ589876 PHF589837:PHF589876 PRB589837:PRB589876 QAX589837:QAX589876 QKT589837:QKT589876 QUP589837:QUP589876 REL589837:REL589876 ROH589837:ROH589876 RYD589837:RYD589876 SHZ589837:SHZ589876 SRV589837:SRV589876 TBR589837:TBR589876 TLN589837:TLN589876 TVJ589837:TVJ589876 UFF589837:UFF589876 UPB589837:UPB589876 UYX589837:UYX589876 VIT589837:VIT589876 VSP589837:VSP589876 WCL589837:WCL589876 WMH589837:WMH589876 WWD589837:WWD589876 V655373:V655412 JR655373:JR655412 TN655373:TN655412 ADJ655373:ADJ655412 ANF655373:ANF655412 AXB655373:AXB655412 BGX655373:BGX655412 BQT655373:BQT655412 CAP655373:CAP655412 CKL655373:CKL655412 CUH655373:CUH655412 DED655373:DED655412 DNZ655373:DNZ655412 DXV655373:DXV655412 EHR655373:EHR655412 ERN655373:ERN655412 FBJ655373:FBJ655412 FLF655373:FLF655412 FVB655373:FVB655412 GEX655373:GEX655412 GOT655373:GOT655412 GYP655373:GYP655412 HIL655373:HIL655412 HSH655373:HSH655412 ICD655373:ICD655412 ILZ655373:ILZ655412 IVV655373:IVV655412 JFR655373:JFR655412 JPN655373:JPN655412 JZJ655373:JZJ655412 KJF655373:KJF655412 KTB655373:KTB655412 LCX655373:LCX655412 LMT655373:LMT655412 LWP655373:LWP655412 MGL655373:MGL655412 MQH655373:MQH655412 NAD655373:NAD655412 NJZ655373:NJZ655412 NTV655373:NTV655412 ODR655373:ODR655412 ONN655373:ONN655412 OXJ655373:OXJ655412 PHF655373:PHF655412 PRB655373:PRB655412 QAX655373:QAX655412 QKT655373:QKT655412 QUP655373:QUP655412 REL655373:REL655412 ROH655373:ROH655412 RYD655373:RYD655412 SHZ655373:SHZ655412 SRV655373:SRV655412 TBR655373:TBR655412 TLN655373:TLN655412 TVJ655373:TVJ655412 UFF655373:UFF655412 UPB655373:UPB655412 UYX655373:UYX655412 VIT655373:VIT655412 VSP655373:VSP655412 WCL655373:WCL655412 WMH655373:WMH655412 WWD655373:WWD655412 V720909:V720948 JR720909:JR720948 TN720909:TN720948 ADJ720909:ADJ720948 ANF720909:ANF720948 AXB720909:AXB720948 BGX720909:BGX720948 BQT720909:BQT720948 CAP720909:CAP720948 CKL720909:CKL720948 CUH720909:CUH720948 DED720909:DED720948 DNZ720909:DNZ720948 DXV720909:DXV720948 EHR720909:EHR720948 ERN720909:ERN720948 FBJ720909:FBJ720948 FLF720909:FLF720948 FVB720909:FVB720948 GEX720909:GEX720948 GOT720909:GOT720948 GYP720909:GYP720948 HIL720909:HIL720948 HSH720909:HSH720948 ICD720909:ICD720948 ILZ720909:ILZ720948 IVV720909:IVV720948 JFR720909:JFR720948 JPN720909:JPN720948 JZJ720909:JZJ720948 KJF720909:KJF720948 KTB720909:KTB720948 LCX720909:LCX720948 LMT720909:LMT720948 LWP720909:LWP720948 MGL720909:MGL720948 MQH720909:MQH720948 NAD720909:NAD720948 NJZ720909:NJZ720948 NTV720909:NTV720948 ODR720909:ODR720948 ONN720909:ONN720948 OXJ720909:OXJ720948 PHF720909:PHF720948 PRB720909:PRB720948 QAX720909:QAX720948 QKT720909:QKT720948 QUP720909:QUP720948 REL720909:REL720948 ROH720909:ROH720948 RYD720909:RYD720948 SHZ720909:SHZ720948 SRV720909:SRV720948 TBR720909:TBR720948 TLN720909:TLN720948 TVJ720909:TVJ720948 UFF720909:UFF720948 UPB720909:UPB720948 UYX720909:UYX720948 VIT720909:VIT720948 VSP720909:VSP720948 WCL720909:WCL720948 WMH720909:WMH720948 WWD720909:WWD720948 V786445:V786484 JR786445:JR786484 TN786445:TN786484 ADJ786445:ADJ786484 ANF786445:ANF786484 AXB786445:AXB786484 BGX786445:BGX786484 BQT786445:BQT786484 CAP786445:CAP786484 CKL786445:CKL786484 CUH786445:CUH786484 DED786445:DED786484 DNZ786445:DNZ786484 DXV786445:DXV786484 EHR786445:EHR786484 ERN786445:ERN786484 FBJ786445:FBJ786484 FLF786445:FLF786484 FVB786445:FVB786484 GEX786445:GEX786484 GOT786445:GOT786484 GYP786445:GYP786484 HIL786445:HIL786484 HSH786445:HSH786484 ICD786445:ICD786484 ILZ786445:ILZ786484 IVV786445:IVV786484 JFR786445:JFR786484 JPN786445:JPN786484 JZJ786445:JZJ786484 KJF786445:KJF786484 KTB786445:KTB786484 LCX786445:LCX786484 LMT786445:LMT786484 LWP786445:LWP786484 MGL786445:MGL786484 MQH786445:MQH786484 NAD786445:NAD786484 NJZ786445:NJZ786484 NTV786445:NTV786484 ODR786445:ODR786484 ONN786445:ONN786484 OXJ786445:OXJ786484 PHF786445:PHF786484 PRB786445:PRB786484 QAX786445:QAX786484 QKT786445:QKT786484 QUP786445:QUP786484 REL786445:REL786484 ROH786445:ROH786484 RYD786445:RYD786484 SHZ786445:SHZ786484 SRV786445:SRV786484 TBR786445:TBR786484 TLN786445:TLN786484 TVJ786445:TVJ786484 UFF786445:UFF786484 UPB786445:UPB786484 UYX786445:UYX786484 VIT786445:VIT786484 VSP786445:VSP786484 WCL786445:WCL786484 WMH786445:WMH786484 WWD786445:WWD786484 V851981:V852020 JR851981:JR852020 TN851981:TN852020 ADJ851981:ADJ852020 ANF851981:ANF852020 AXB851981:AXB852020 BGX851981:BGX852020 BQT851981:BQT852020 CAP851981:CAP852020 CKL851981:CKL852020 CUH851981:CUH852020 DED851981:DED852020 DNZ851981:DNZ852020 DXV851981:DXV852020 EHR851981:EHR852020 ERN851981:ERN852020 FBJ851981:FBJ852020 FLF851981:FLF852020 FVB851981:FVB852020 GEX851981:GEX852020 GOT851981:GOT852020 GYP851981:GYP852020 HIL851981:HIL852020 HSH851981:HSH852020 ICD851981:ICD852020 ILZ851981:ILZ852020 IVV851981:IVV852020 JFR851981:JFR852020 JPN851981:JPN852020 JZJ851981:JZJ852020 KJF851981:KJF852020 KTB851981:KTB852020 LCX851981:LCX852020 LMT851981:LMT852020 LWP851981:LWP852020 MGL851981:MGL852020 MQH851981:MQH852020 NAD851981:NAD852020 NJZ851981:NJZ852020 NTV851981:NTV852020 ODR851981:ODR852020 ONN851981:ONN852020 OXJ851981:OXJ852020 PHF851981:PHF852020 PRB851981:PRB852020 QAX851981:QAX852020 QKT851981:QKT852020 QUP851981:QUP852020 REL851981:REL852020 ROH851981:ROH852020 RYD851981:RYD852020 SHZ851981:SHZ852020 SRV851981:SRV852020 TBR851981:TBR852020 TLN851981:TLN852020 TVJ851981:TVJ852020 UFF851981:UFF852020 UPB851981:UPB852020 UYX851981:UYX852020 VIT851981:VIT852020 VSP851981:VSP852020 WCL851981:WCL852020 WMH851981:WMH852020 WWD851981:WWD852020 V917517:V917556 JR917517:JR917556 TN917517:TN917556 ADJ917517:ADJ917556 ANF917517:ANF917556 AXB917517:AXB917556 BGX917517:BGX917556 BQT917517:BQT917556 CAP917517:CAP917556 CKL917517:CKL917556 CUH917517:CUH917556 DED917517:DED917556 DNZ917517:DNZ917556 DXV917517:DXV917556 EHR917517:EHR917556 ERN917517:ERN917556 FBJ917517:FBJ917556 FLF917517:FLF917556 FVB917517:FVB917556 GEX917517:GEX917556 GOT917517:GOT917556 GYP917517:GYP917556 HIL917517:HIL917556 HSH917517:HSH917556 ICD917517:ICD917556 ILZ917517:ILZ917556 IVV917517:IVV917556 JFR917517:JFR917556 JPN917517:JPN917556 JZJ917517:JZJ917556 KJF917517:KJF917556 KTB917517:KTB917556 LCX917517:LCX917556 LMT917517:LMT917556 LWP917517:LWP917556 MGL917517:MGL917556 MQH917517:MQH917556 NAD917517:NAD917556 NJZ917517:NJZ917556 NTV917517:NTV917556 ODR917517:ODR917556 ONN917517:ONN917556 OXJ917517:OXJ917556 PHF917517:PHF917556 PRB917517:PRB917556 QAX917517:QAX917556 QKT917517:QKT917556 QUP917517:QUP917556 REL917517:REL917556 ROH917517:ROH917556 RYD917517:RYD917556 SHZ917517:SHZ917556 SRV917517:SRV917556 TBR917517:TBR917556 TLN917517:TLN917556 TVJ917517:TVJ917556 UFF917517:UFF917556 UPB917517:UPB917556 UYX917517:UYX917556 VIT917517:VIT917556 VSP917517:VSP917556 WCL917517:WCL917556 WMH917517:WMH917556 WWD917517:WWD917556 V983053:V983092 JR983053:JR983092 TN983053:TN983092 ADJ983053:ADJ983092 ANF983053:ANF983092 AXB983053:AXB983092 BGX983053:BGX983092 BQT983053:BQT983092 CAP983053:CAP983092 CKL983053:CKL983092 CUH983053:CUH983092 DED983053:DED983092 DNZ983053:DNZ983092 DXV983053:DXV983092 EHR983053:EHR983092 ERN983053:ERN983092 FBJ983053:FBJ983092 FLF983053:FLF983092 FVB983053:FVB983092 GEX983053:GEX983092 GOT983053:GOT983092 GYP983053:GYP983092 HIL983053:HIL983092 HSH983053:HSH983092 ICD983053:ICD983092 ILZ983053:ILZ983092 IVV983053:IVV983092 JFR983053:JFR983092 JPN983053:JPN983092 JZJ983053:JZJ983092 KJF983053:KJF983092 KTB983053:KTB983092 LCX983053:LCX983092 LMT983053:LMT983092 LWP983053:LWP983092 MGL983053:MGL983092 MQH983053:MQH983092 NAD983053:NAD983092 NJZ983053:NJZ983092 NTV983053:NTV983092 ODR983053:ODR983092 ONN983053:ONN983092 OXJ983053:OXJ983092 PHF983053:PHF983092 PRB983053:PRB983092 QAX983053:QAX983092 QKT983053:QKT983092 QUP983053:QUP983092 REL983053:REL983092 ROH983053:ROH983092 RYD983053:RYD983092 SHZ983053:SHZ983092 SRV983053:SRV983092 TBR983053:TBR983092 TLN983053:TLN983092 TVJ983053:TVJ983092 UFF983053:UFF983092 UPB983053:UPB983092 UYX983053:UYX983092 VIT983053:VIT983092 VSP983053:VSP983092 WCL983053:WCL983092 WMH983053:WMH983092 WWD983053:WWD983092 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AB13:AB52 JX13:JX52 TT13:TT52 ADP13:ADP52 ANL13:ANL52 AXH13:AXH52 BHD13:BHD52 BQZ13:BQZ52 CAV13:CAV52 CKR13:CKR52 CUN13:CUN52 DEJ13:DEJ52 DOF13:DOF52 DYB13:DYB52 EHX13:EHX52 ERT13:ERT52 FBP13:FBP52 FLL13:FLL52 FVH13:FVH52 GFD13:GFD52 GOZ13:GOZ52 GYV13:GYV52 HIR13:HIR52 HSN13:HSN52 ICJ13:ICJ52 IMF13:IMF52 IWB13:IWB52 JFX13:JFX52 JPT13:JPT52 JZP13:JZP52 KJL13:KJL52 KTH13:KTH52 LDD13:LDD52 LMZ13:LMZ52 LWV13:LWV52 MGR13:MGR52 MQN13:MQN52 NAJ13:NAJ52 NKF13:NKF52 NUB13:NUB52 ODX13:ODX52 ONT13:ONT52 OXP13:OXP52 PHL13:PHL52 PRH13:PRH52 QBD13:QBD52 QKZ13:QKZ52 QUV13:QUV52 RER13:RER52 RON13:RON52 RYJ13:RYJ52 SIF13:SIF52 SSB13:SSB52 TBX13:TBX52 TLT13:TLT52 TVP13:TVP52 UFL13:UFL52 UPH13:UPH52 UZD13:UZD52 VIZ13:VIZ52 VSV13:VSV52 WCR13:WCR52 WMN13:WMN52 WWJ13:WWJ52 AB65549:AB65588 JX65549:JX65588 TT65549:TT65588 ADP65549:ADP65588 ANL65549:ANL65588 AXH65549:AXH65588 BHD65549:BHD65588 BQZ65549:BQZ65588 CAV65549:CAV65588 CKR65549:CKR65588 CUN65549:CUN65588 DEJ65549:DEJ65588 DOF65549:DOF65588 DYB65549:DYB65588 EHX65549:EHX65588 ERT65549:ERT65588 FBP65549:FBP65588 FLL65549:FLL65588 FVH65549:FVH65588 GFD65549:GFD65588 GOZ65549:GOZ65588 GYV65549:GYV65588 HIR65549:HIR65588 HSN65549:HSN65588 ICJ65549:ICJ65588 IMF65549:IMF65588 IWB65549:IWB65588 JFX65549:JFX65588 JPT65549:JPT65588 JZP65549:JZP65588 KJL65549:KJL65588 KTH65549:KTH65588 LDD65549:LDD65588 LMZ65549:LMZ65588 LWV65549:LWV65588 MGR65549:MGR65588 MQN65549:MQN65588 NAJ65549:NAJ65588 NKF65549:NKF65588 NUB65549:NUB65588 ODX65549:ODX65588 ONT65549:ONT65588 OXP65549:OXP65588 PHL65549:PHL65588 PRH65549:PRH65588 QBD65549:QBD65588 QKZ65549:QKZ65588 QUV65549:QUV65588 RER65549:RER65588 RON65549:RON65588 RYJ65549:RYJ65588 SIF65549:SIF65588 SSB65549:SSB65588 TBX65549:TBX65588 TLT65549:TLT65588 TVP65549:TVP65588 UFL65549:UFL65588 UPH65549:UPH65588 UZD65549:UZD65588 VIZ65549:VIZ65588 VSV65549:VSV65588 WCR65549:WCR65588 WMN65549:WMN65588 WWJ65549:WWJ65588 AB131085:AB131124 JX131085:JX131124 TT131085:TT131124 ADP131085:ADP131124 ANL131085:ANL131124 AXH131085:AXH131124 BHD131085:BHD131124 BQZ131085:BQZ131124 CAV131085:CAV131124 CKR131085:CKR131124 CUN131085:CUN131124 DEJ131085:DEJ131124 DOF131085:DOF131124 DYB131085:DYB131124 EHX131085:EHX131124 ERT131085:ERT131124 FBP131085:FBP131124 FLL131085:FLL131124 FVH131085:FVH131124 GFD131085:GFD131124 GOZ131085:GOZ131124 GYV131085:GYV131124 HIR131085:HIR131124 HSN131085:HSN131124 ICJ131085:ICJ131124 IMF131085:IMF131124 IWB131085:IWB131124 JFX131085:JFX131124 JPT131085:JPT131124 JZP131085:JZP131124 KJL131085:KJL131124 KTH131085:KTH131124 LDD131085:LDD131124 LMZ131085:LMZ131124 LWV131085:LWV131124 MGR131085:MGR131124 MQN131085:MQN131124 NAJ131085:NAJ131124 NKF131085:NKF131124 NUB131085:NUB131124 ODX131085:ODX131124 ONT131085:ONT131124 OXP131085:OXP131124 PHL131085:PHL131124 PRH131085:PRH131124 QBD131085:QBD131124 QKZ131085:QKZ131124 QUV131085:QUV131124 RER131085:RER131124 RON131085:RON131124 RYJ131085:RYJ131124 SIF131085:SIF131124 SSB131085:SSB131124 TBX131085:TBX131124 TLT131085:TLT131124 TVP131085:TVP131124 UFL131085:UFL131124 UPH131085:UPH131124 UZD131085:UZD131124 VIZ131085:VIZ131124 VSV131085:VSV131124 WCR131085:WCR131124 WMN131085:WMN131124 WWJ131085:WWJ131124 AB196621:AB196660 JX196621:JX196660 TT196621:TT196660 ADP196621:ADP196660 ANL196621:ANL196660 AXH196621:AXH196660 BHD196621:BHD196660 BQZ196621:BQZ196660 CAV196621:CAV196660 CKR196621:CKR196660 CUN196621:CUN196660 DEJ196621:DEJ196660 DOF196621:DOF196660 DYB196621:DYB196660 EHX196621:EHX196660 ERT196621:ERT196660 FBP196621:FBP196660 FLL196621:FLL196660 FVH196621:FVH196660 GFD196621:GFD196660 GOZ196621:GOZ196660 GYV196621:GYV196660 HIR196621:HIR196660 HSN196621:HSN196660 ICJ196621:ICJ196660 IMF196621:IMF196660 IWB196621:IWB196660 JFX196621:JFX196660 JPT196621:JPT196660 JZP196621:JZP196660 KJL196621:KJL196660 KTH196621:KTH196660 LDD196621:LDD196660 LMZ196621:LMZ196660 LWV196621:LWV196660 MGR196621:MGR196660 MQN196621:MQN196660 NAJ196621:NAJ196660 NKF196621:NKF196660 NUB196621:NUB196660 ODX196621:ODX196660 ONT196621:ONT196660 OXP196621:OXP196660 PHL196621:PHL196660 PRH196621:PRH196660 QBD196621:QBD196660 QKZ196621:QKZ196660 QUV196621:QUV196660 RER196621:RER196660 RON196621:RON196660 RYJ196621:RYJ196660 SIF196621:SIF196660 SSB196621:SSB196660 TBX196621:TBX196660 TLT196621:TLT196660 TVP196621:TVP196660 UFL196621:UFL196660 UPH196621:UPH196660 UZD196621:UZD196660 VIZ196621:VIZ196660 VSV196621:VSV196660 WCR196621:WCR196660 WMN196621:WMN196660 WWJ196621:WWJ196660 AB262157:AB262196 JX262157:JX262196 TT262157:TT262196 ADP262157:ADP262196 ANL262157:ANL262196 AXH262157:AXH262196 BHD262157:BHD262196 BQZ262157:BQZ262196 CAV262157:CAV262196 CKR262157:CKR262196 CUN262157:CUN262196 DEJ262157:DEJ262196 DOF262157:DOF262196 DYB262157:DYB262196 EHX262157:EHX262196 ERT262157:ERT262196 FBP262157:FBP262196 FLL262157:FLL262196 FVH262157:FVH262196 GFD262157:GFD262196 GOZ262157:GOZ262196 GYV262157:GYV262196 HIR262157:HIR262196 HSN262157:HSN262196 ICJ262157:ICJ262196 IMF262157:IMF262196 IWB262157:IWB262196 JFX262157:JFX262196 JPT262157:JPT262196 JZP262157:JZP262196 KJL262157:KJL262196 KTH262157:KTH262196 LDD262157:LDD262196 LMZ262157:LMZ262196 LWV262157:LWV262196 MGR262157:MGR262196 MQN262157:MQN262196 NAJ262157:NAJ262196 NKF262157:NKF262196 NUB262157:NUB262196 ODX262157:ODX262196 ONT262157:ONT262196 OXP262157:OXP262196 PHL262157:PHL262196 PRH262157:PRH262196 QBD262157:QBD262196 QKZ262157:QKZ262196 QUV262157:QUV262196 RER262157:RER262196 RON262157:RON262196 RYJ262157:RYJ262196 SIF262157:SIF262196 SSB262157:SSB262196 TBX262157:TBX262196 TLT262157:TLT262196 TVP262157:TVP262196 UFL262157:UFL262196 UPH262157:UPH262196 UZD262157:UZD262196 VIZ262157:VIZ262196 VSV262157:VSV262196 WCR262157:WCR262196 WMN262157:WMN262196 WWJ262157:WWJ262196 AB327693:AB327732 JX327693:JX327732 TT327693:TT327732 ADP327693:ADP327732 ANL327693:ANL327732 AXH327693:AXH327732 BHD327693:BHD327732 BQZ327693:BQZ327732 CAV327693:CAV327732 CKR327693:CKR327732 CUN327693:CUN327732 DEJ327693:DEJ327732 DOF327693:DOF327732 DYB327693:DYB327732 EHX327693:EHX327732 ERT327693:ERT327732 FBP327693:FBP327732 FLL327693:FLL327732 FVH327693:FVH327732 GFD327693:GFD327732 GOZ327693:GOZ327732 GYV327693:GYV327732 HIR327693:HIR327732 HSN327693:HSN327732 ICJ327693:ICJ327732 IMF327693:IMF327732 IWB327693:IWB327732 JFX327693:JFX327732 JPT327693:JPT327732 JZP327693:JZP327732 KJL327693:KJL327732 KTH327693:KTH327732 LDD327693:LDD327732 LMZ327693:LMZ327732 LWV327693:LWV327732 MGR327693:MGR327732 MQN327693:MQN327732 NAJ327693:NAJ327732 NKF327693:NKF327732 NUB327693:NUB327732 ODX327693:ODX327732 ONT327693:ONT327732 OXP327693:OXP327732 PHL327693:PHL327732 PRH327693:PRH327732 QBD327693:QBD327732 QKZ327693:QKZ327732 QUV327693:QUV327732 RER327693:RER327732 RON327693:RON327732 RYJ327693:RYJ327732 SIF327693:SIF327732 SSB327693:SSB327732 TBX327693:TBX327732 TLT327693:TLT327732 TVP327693:TVP327732 UFL327693:UFL327732 UPH327693:UPH327732 UZD327693:UZD327732 VIZ327693:VIZ327732 VSV327693:VSV327732 WCR327693:WCR327732 WMN327693:WMN327732 WWJ327693:WWJ327732 AB393229:AB393268 JX393229:JX393268 TT393229:TT393268 ADP393229:ADP393268 ANL393229:ANL393268 AXH393229:AXH393268 BHD393229:BHD393268 BQZ393229:BQZ393268 CAV393229:CAV393268 CKR393229:CKR393268 CUN393229:CUN393268 DEJ393229:DEJ393268 DOF393229:DOF393268 DYB393229:DYB393268 EHX393229:EHX393268 ERT393229:ERT393268 FBP393229:FBP393268 FLL393229:FLL393268 FVH393229:FVH393268 GFD393229:GFD393268 GOZ393229:GOZ393268 GYV393229:GYV393268 HIR393229:HIR393268 HSN393229:HSN393268 ICJ393229:ICJ393268 IMF393229:IMF393268 IWB393229:IWB393268 JFX393229:JFX393268 JPT393229:JPT393268 JZP393229:JZP393268 KJL393229:KJL393268 KTH393229:KTH393268 LDD393229:LDD393268 LMZ393229:LMZ393268 LWV393229:LWV393268 MGR393229:MGR393268 MQN393229:MQN393268 NAJ393229:NAJ393268 NKF393229:NKF393268 NUB393229:NUB393268 ODX393229:ODX393268 ONT393229:ONT393268 OXP393229:OXP393268 PHL393229:PHL393268 PRH393229:PRH393268 QBD393229:QBD393268 QKZ393229:QKZ393268 QUV393229:QUV393268 RER393229:RER393268 RON393229:RON393268 RYJ393229:RYJ393268 SIF393229:SIF393268 SSB393229:SSB393268 TBX393229:TBX393268 TLT393229:TLT393268 TVP393229:TVP393268 UFL393229:UFL393268 UPH393229:UPH393268 UZD393229:UZD393268 VIZ393229:VIZ393268 VSV393229:VSV393268 WCR393229:WCR393268 WMN393229:WMN393268 WWJ393229:WWJ393268 AB458765:AB458804 JX458765:JX458804 TT458765:TT458804 ADP458765:ADP458804 ANL458765:ANL458804 AXH458765:AXH458804 BHD458765:BHD458804 BQZ458765:BQZ458804 CAV458765:CAV458804 CKR458765:CKR458804 CUN458765:CUN458804 DEJ458765:DEJ458804 DOF458765:DOF458804 DYB458765:DYB458804 EHX458765:EHX458804 ERT458765:ERT458804 FBP458765:FBP458804 FLL458765:FLL458804 FVH458765:FVH458804 GFD458765:GFD458804 GOZ458765:GOZ458804 GYV458765:GYV458804 HIR458765:HIR458804 HSN458765:HSN458804 ICJ458765:ICJ458804 IMF458765:IMF458804 IWB458765:IWB458804 JFX458765:JFX458804 JPT458765:JPT458804 JZP458765:JZP458804 KJL458765:KJL458804 KTH458765:KTH458804 LDD458765:LDD458804 LMZ458765:LMZ458804 LWV458765:LWV458804 MGR458765:MGR458804 MQN458765:MQN458804 NAJ458765:NAJ458804 NKF458765:NKF458804 NUB458765:NUB458804 ODX458765:ODX458804 ONT458765:ONT458804 OXP458765:OXP458804 PHL458765:PHL458804 PRH458765:PRH458804 QBD458765:QBD458804 QKZ458765:QKZ458804 QUV458765:QUV458804 RER458765:RER458804 RON458765:RON458804 RYJ458765:RYJ458804 SIF458765:SIF458804 SSB458765:SSB458804 TBX458765:TBX458804 TLT458765:TLT458804 TVP458765:TVP458804 UFL458765:UFL458804 UPH458765:UPH458804 UZD458765:UZD458804 VIZ458765:VIZ458804 VSV458765:VSV458804 WCR458765:WCR458804 WMN458765:WMN458804 WWJ458765:WWJ458804 AB524301:AB524340 JX524301:JX524340 TT524301:TT524340 ADP524301:ADP524340 ANL524301:ANL524340 AXH524301:AXH524340 BHD524301:BHD524340 BQZ524301:BQZ524340 CAV524301:CAV524340 CKR524301:CKR524340 CUN524301:CUN524340 DEJ524301:DEJ524340 DOF524301:DOF524340 DYB524301:DYB524340 EHX524301:EHX524340 ERT524301:ERT524340 FBP524301:FBP524340 FLL524301:FLL524340 FVH524301:FVH524340 GFD524301:GFD524340 GOZ524301:GOZ524340 GYV524301:GYV524340 HIR524301:HIR524340 HSN524301:HSN524340 ICJ524301:ICJ524340 IMF524301:IMF524340 IWB524301:IWB524340 JFX524301:JFX524340 JPT524301:JPT524340 JZP524301:JZP524340 KJL524301:KJL524340 KTH524301:KTH524340 LDD524301:LDD524340 LMZ524301:LMZ524340 LWV524301:LWV524340 MGR524301:MGR524340 MQN524301:MQN524340 NAJ524301:NAJ524340 NKF524301:NKF524340 NUB524301:NUB524340 ODX524301:ODX524340 ONT524301:ONT524340 OXP524301:OXP524340 PHL524301:PHL524340 PRH524301:PRH524340 QBD524301:QBD524340 QKZ524301:QKZ524340 QUV524301:QUV524340 RER524301:RER524340 RON524301:RON524340 RYJ524301:RYJ524340 SIF524301:SIF524340 SSB524301:SSB524340 TBX524301:TBX524340 TLT524301:TLT524340 TVP524301:TVP524340 UFL524301:UFL524340 UPH524301:UPH524340 UZD524301:UZD524340 VIZ524301:VIZ524340 VSV524301:VSV524340 WCR524301:WCR524340 WMN524301:WMN524340 WWJ524301:WWJ524340 AB589837:AB589876 JX589837:JX589876 TT589837:TT589876 ADP589837:ADP589876 ANL589837:ANL589876 AXH589837:AXH589876 BHD589837:BHD589876 BQZ589837:BQZ589876 CAV589837:CAV589876 CKR589837:CKR589876 CUN589837:CUN589876 DEJ589837:DEJ589876 DOF589837:DOF589876 DYB589837:DYB589876 EHX589837:EHX589876 ERT589837:ERT589876 FBP589837:FBP589876 FLL589837:FLL589876 FVH589837:FVH589876 GFD589837:GFD589876 GOZ589837:GOZ589876 GYV589837:GYV589876 HIR589837:HIR589876 HSN589837:HSN589876 ICJ589837:ICJ589876 IMF589837:IMF589876 IWB589837:IWB589876 JFX589837:JFX589876 JPT589837:JPT589876 JZP589837:JZP589876 KJL589837:KJL589876 KTH589837:KTH589876 LDD589837:LDD589876 LMZ589837:LMZ589876 LWV589837:LWV589876 MGR589837:MGR589876 MQN589837:MQN589876 NAJ589837:NAJ589876 NKF589837:NKF589876 NUB589837:NUB589876 ODX589837:ODX589876 ONT589837:ONT589876 OXP589837:OXP589876 PHL589837:PHL589876 PRH589837:PRH589876 QBD589837:QBD589876 QKZ589837:QKZ589876 QUV589837:QUV589876 RER589837:RER589876 RON589837:RON589876 RYJ589837:RYJ589876 SIF589837:SIF589876 SSB589837:SSB589876 TBX589837:TBX589876 TLT589837:TLT589876 TVP589837:TVP589876 UFL589837:UFL589876 UPH589837:UPH589876 UZD589837:UZD589876 VIZ589837:VIZ589876 VSV589837:VSV589876 WCR589837:WCR589876 WMN589837:WMN589876 WWJ589837:WWJ589876 AB655373:AB655412 JX655373:JX655412 TT655373:TT655412 ADP655373:ADP655412 ANL655373:ANL655412 AXH655373:AXH655412 BHD655373:BHD655412 BQZ655373:BQZ655412 CAV655373:CAV655412 CKR655373:CKR655412 CUN655373:CUN655412 DEJ655373:DEJ655412 DOF655373:DOF655412 DYB655373:DYB655412 EHX655373:EHX655412 ERT655373:ERT655412 FBP655373:FBP655412 FLL655373:FLL655412 FVH655373:FVH655412 GFD655373:GFD655412 GOZ655373:GOZ655412 GYV655373:GYV655412 HIR655373:HIR655412 HSN655373:HSN655412 ICJ655373:ICJ655412 IMF655373:IMF655412 IWB655373:IWB655412 JFX655373:JFX655412 JPT655373:JPT655412 JZP655373:JZP655412 KJL655373:KJL655412 KTH655373:KTH655412 LDD655373:LDD655412 LMZ655373:LMZ655412 LWV655373:LWV655412 MGR655373:MGR655412 MQN655373:MQN655412 NAJ655373:NAJ655412 NKF655373:NKF655412 NUB655373:NUB655412 ODX655373:ODX655412 ONT655373:ONT655412 OXP655373:OXP655412 PHL655373:PHL655412 PRH655373:PRH655412 QBD655373:QBD655412 QKZ655373:QKZ655412 QUV655373:QUV655412 RER655373:RER655412 RON655373:RON655412 RYJ655373:RYJ655412 SIF655373:SIF655412 SSB655373:SSB655412 TBX655373:TBX655412 TLT655373:TLT655412 TVP655373:TVP655412 UFL655373:UFL655412 UPH655373:UPH655412 UZD655373:UZD655412 VIZ655373:VIZ655412 VSV655373:VSV655412 WCR655373:WCR655412 WMN655373:WMN655412 WWJ655373:WWJ655412 AB720909:AB720948 JX720909:JX720948 TT720909:TT720948 ADP720909:ADP720948 ANL720909:ANL720948 AXH720909:AXH720948 BHD720909:BHD720948 BQZ720909:BQZ720948 CAV720909:CAV720948 CKR720909:CKR720948 CUN720909:CUN720948 DEJ720909:DEJ720948 DOF720909:DOF720948 DYB720909:DYB720948 EHX720909:EHX720948 ERT720909:ERT720948 FBP720909:FBP720948 FLL720909:FLL720948 FVH720909:FVH720948 GFD720909:GFD720948 GOZ720909:GOZ720948 GYV720909:GYV720948 HIR720909:HIR720948 HSN720909:HSN720948 ICJ720909:ICJ720948 IMF720909:IMF720948 IWB720909:IWB720948 JFX720909:JFX720948 JPT720909:JPT720948 JZP720909:JZP720948 KJL720909:KJL720948 KTH720909:KTH720948 LDD720909:LDD720948 LMZ720909:LMZ720948 LWV720909:LWV720948 MGR720909:MGR720948 MQN720909:MQN720948 NAJ720909:NAJ720948 NKF720909:NKF720948 NUB720909:NUB720948 ODX720909:ODX720948 ONT720909:ONT720948 OXP720909:OXP720948 PHL720909:PHL720948 PRH720909:PRH720948 QBD720909:QBD720948 QKZ720909:QKZ720948 QUV720909:QUV720948 RER720909:RER720948 RON720909:RON720948 RYJ720909:RYJ720948 SIF720909:SIF720948 SSB720909:SSB720948 TBX720909:TBX720948 TLT720909:TLT720948 TVP720909:TVP720948 UFL720909:UFL720948 UPH720909:UPH720948 UZD720909:UZD720948 VIZ720909:VIZ720948 VSV720909:VSV720948 WCR720909:WCR720948 WMN720909:WMN720948 WWJ720909:WWJ720948 AB786445:AB786484 JX786445:JX786484 TT786445:TT786484 ADP786445:ADP786484 ANL786445:ANL786484 AXH786445:AXH786484 BHD786445:BHD786484 BQZ786445:BQZ786484 CAV786445:CAV786484 CKR786445:CKR786484 CUN786445:CUN786484 DEJ786445:DEJ786484 DOF786445:DOF786484 DYB786445:DYB786484 EHX786445:EHX786484 ERT786445:ERT786484 FBP786445:FBP786484 FLL786445:FLL786484 FVH786445:FVH786484 GFD786445:GFD786484 GOZ786445:GOZ786484 GYV786445:GYV786484 HIR786445:HIR786484 HSN786445:HSN786484 ICJ786445:ICJ786484 IMF786445:IMF786484 IWB786445:IWB786484 JFX786445:JFX786484 JPT786445:JPT786484 JZP786445:JZP786484 KJL786445:KJL786484 KTH786445:KTH786484 LDD786445:LDD786484 LMZ786445:LMZ786484 LWV786445:LWV786484 MGR786445:MGR786484 MQN786445:MQN786484 NAJ786445:NAJ786484 NKF786445:NKF786484 NUB786445:NUB786484 ODX786445:ODX786484 ONT786445:ONT786484 OXP786445:OXP786484 PHL786445:PHL786484 PRH786445:PRH786484 QBD786445:QBD786484 QKZ786445:QKZ786484 QUV786445:QUV786484 RER786445:RER786484 RON786445:RON786484 RYJ786445:RYJ786484 SIF786445:SIF786484 SSB786445:SSB786484 TBX786445:TBX786484 TLT786445:TLT786484 TVP786445:TVP786484 UFL786445:UFL786484 UPH786445:UPH786484 UZD786445:UZD786484 VIZ786445:VIZ786484 VSV786445:VSV786484 WCR786445:WCR786484 WMN786445:WMN786484 WWJ786445:WWJ786484 AB851981:AB852020 JX851981:JX852020 TT851981:TT852020 ADP851981:ADP852020 ANL851981:ANL852020 AXH851981:AXH852020 BHD851981:BHD852020 BQZ851981:BQZ852020 CAV851981:CAV852020 CKR851981:CKR852020 CUN851981:CUN852020 DEJ851981:DEJ852020 DOF851981:DOF852020 DYB851981:DYB852020 EHX851981:EHX852020 ERT851981:ERT852020 FBP851981:FBP852020 FLL851981:FLL852020 FVH851981:FVH852020 GFD851981:GFD852020 GOZ851981:GOZ852020 GYV851981:GYV852020 HIR851981:HIR852020 HSN851981:HSN852020 ICJ851981:ICJ852020 IMF851981:IMF852020 IWB851981:IWB852020 JFX851981:JFX852020 JPT851981:JPT852020 JZP851981:JZP852020 KJL851981:KJL852020 KTH851981:KTH852020 LDD851981:LDD852020 LMZ851981:LMZ852020 LWV851981:LWV852020 MGR851981:MGR852020 MQN851981:MQN852020 NAJ851981:NAJ852020 NKF851981:NKF852020 NUB851981:NUB852020 ODX851981:ODX852020 ONT851981:ONT852020 OXP851981:OXP852020 PHL851981:PHL852020 PRH851981:PRH852020 QBD851981:QBD852020 QKZ851981:QKZ852020 QUV851981:QUV852020 RER851981:RER852020 RON851981:RON852020 RYJ851981:RYJ852020 SIF851981:SIF852020 SSB851981:SSB852020 TBX851981:TBX852020 TLT851981:TLT852020 TVP851981:TVP852020 UFL851981:UFL852020 UPH851981:UPH852020 UZD851981:UZD852020 VIZ851981:VIZ852020 VSV851981:VSV852020 WCR851981:WCR852020 WMN851981:WMN852020 WWJ851981:WWJ852020 AB917517:AB917556 JX917517:JX917556 TT917517:TT917556 ADP917517:ADP917556 ANL917517:ANL917556 AXH917517:AXH917556 BHD917517:BHD917556 BQZ917517:BQZ917556 CAV917517:CAV917556 CKR917517:CKR917556 CUN917517:CUN917556 DEJ917517:DEJ917556 DOF917517:DOF917556 DYB917517:DYB917556 EHX917517:EHX917556 ERT917517:ERT917556 FBP917517:FBP917556 FLL917517:FLL917556 FVH917517:FVH917556 GFD917517:GFD917556 GOZ917517:GOZ917556 GYV917517:GYV917556 HIR917517:HIR917556 HSN917517:HSN917556 ICJ917517:ICJ917556 IMF917517:IMF917556 IWB917517:IWB917556 JFX917517:JFX917556 JPT917517:JPT917556 JZP917517:JZP917556 KJL917517:KJL917556 KTH917517:KTH917556 LDD917517:LDD917556 LMZ917517:LMZ917556 LWV917517:LWV917556 MGR917517:MGR917556 MQN917517:MQN917556 NAJ917517:NAJ917556 NKF917517:NKF917556 NUB917517:NUB917556 ODX917517:ODX917556 ONT917517:ONT917556 OXP917517:OXP917556 PHL917517:PHL917556 PRH917517:PRH917556 QBD917517:QBD917556 QKZ917517:QKZ917556 QUV917517:QUV917556 RER917517:RER917556 RON917517:RON917556 RYJ917517:RYJ917556 SIF917517:SIF917556 SSB917517:SSB917556 TBX917517:TBX917556 TLT917517:TLT917556 TVP917517:TVP917556 UFL917517:UFL917556 UPH917517:UPH917556 UZD917517:UZD917556 VIZ917517:VIZ917556 VSV917517:VSV917556 WCR917517:WCR917556 WMN917517:WMN917556 WWJ917517:WWJ917556 AB983053:AB983092 JX983053:JX983092 TT983053:TT983092 ADP983053:ADP983092 ANL983053:ANL983092 AXH983053:AXH983092 BHD983053:BHD983092 BQZ983053:BQZ983092 CAV983053:CAV983092 CKR983053:CKR983092 CUN983053:CUN983092 DEJ983053:DEJ983092 DOF983053:DOF983092 DYB983053:DYB983092 EHX983053:EHX983092 ERT983053:ERT983092 FBP983053:FBP983092 FLL983053:FLL983092 FVH983053:FVH983092 GFD983053:GFD983092 GOZ983053:GOZ983092 GYV983053:GYV983092 HIR983053:HIR983092 HSN983053:HSN983092 ICJ983053:ICJ983092 IMF983053:IMF983092 IWB983053:IWB983092 JFX983053:JFX983092 JPT983053:JPT983092 JZP983053:JZP983092 KJL983053:KJL983092 KTH983053:KTH983092 LDD983053:LDD983092 LMZ983053:LMZ983092 LWV983053:LWV983092 MGR983053:MGR983092 MQN983053:MQN983092 NAJ983053:NAJ983092 NKF983053:NKF983092 NUB983053:NUB983092 ODX983053:ODX983092 ONT983053:ONT983092 OXP983053:OXP983092 PHL983053:PHL983092 PRH983053:PRH983092 QBD983053:QBD983092 QKZ983053:QKZ983092 QUV983053:QUV983092 RER983053:RER983092 RON983053:RON983092 RYJ983053:RYJ983092 SIF983053:SIF983092 SSB983053:SSB983092 TBX983053:TBX983092 TLT983053:TLT983092 TVP983053:TVP983092 UFL983053:UFL983092 UPH983053:UPH983092 UZD983053:UZD983092 VIZ983053:VIZ983092 VSV983053:VSV983092 WCR983053:WCR983092 WMN983053:WMN983092 WWJ983053:WWJ983092 AE13:AE52 KA13:KA52 TW13:TW52 ADS13:ADS52 ANO13:ANO52 AXK13:AXK52 BHG13:BHG52 BRC13:BRC52 CAY13:CAY52 CKU13:CKU52 CUQ13:CUQ52 DEM13:DEM52 DOI13:DOI52 DYE13:DYE52 EIA13:EIA52 ERW13:ERW52 FBS13:FBS52 FLO13:FLO52 FVK13:FVK52 GFG13:GFG52 GPC13:GPC52 GYY13:GYY52 HIU13:HIU52 HSQ13:HSQ52 ICM13:ICM52 IMI13:IMI52 IWE13:IWE52 JGA13:JGA52 JPW13:JPW52 JZS13:JZS52 KJO13:KJO52 KTK13:KTK52 LDG13:LDG52 LNC13:LNC52 LWY13:LWY52 MGU13:MGU52 MQQ13:MQQ52 NAM13:NAM52 NKI13:NKI52 NUE13:NUE52 OEA13:OEA52 ONW13:ONW52 OXS13:OXS52 PHO13:PHO52 PRK13:PRK52 QBG13:QBG52 QLC13:QLC52 QUY13:QUY52 REU13:REU52 ROQ13:ROQ52 RYM13:RYM52 SII13:SII52 SSE13:SSE52 TCA13:TCA52 TLW13:TLW52 TVS13:TVS52 UFO13:UFO52 UPK13:UPK52 UZG13:UZG52 VJC13:VJC52 VSY13:VSY52 WCU13:WCU52 WMQ13:WMQ52 WWM13:WWM52 AE65549:AE65588 KA65549:KA65588 TW65549:TW65588 ADS65549:ADS65588 ANO65549:ANO65588 AXK65549:AXK65588 BHG65549:BHG65588 BRC65549:BRC65588 CAY65549:CAY65588 CKU65549:CKU65588 CUQ65549:CUQ65588 DEM65549:DEM65588 DOI65549:DOI65588 DYE65549:DYE65588 EIA65549:EIA65588 ERW65549:ERW65588 FBS65549:FBS65588 FLO65549:FLO65588 FVK65549:FVK65588 GFG65549:GFG65588 GPC65549:GPC65588 GYY65549:GYY65588 HIU65549:HIU65588 HSQ65549:HSQ65588 ICM65549:ICM65588 IMI65549:IMI65588 IWE65549:IWE65588 JGA65549:JGA65588 JPW65549:JPW65588 JZS65549:JZS65588 KJO65549:KJO65588 KTK65549:KTK65588 LDG65549:LDG65588 LNC65549:LNC65588 LWY65549:LWY65588 MGU65549:MGU65588 MQQ65549:MQQ65588 NAM65549:NAM65588 NKI65549:NKI65588 NUE65549:NUE65588 OEA65549:OEA65588 ONW65549:ONW65588 OXS65549:OXS65588 PHO65549:PHO65588 PRK65549:PRK65588 QBG65549:QBG65588 QLC65549:QLC65588 QUY65549:QUY65588 REU65549:REU65588 ROQ65549:ROQ65588 RYM65549:RYM65588 SII65549:SII65588 SSE65549:SSE65588 TCA65549:TCA65588 TLW65549:TLW65588 TVS65549:TVS65588 UFO65549:UFO65588 UPK65549:UPK65588 UZG65549:UZG65588 VJC65549:VJC65588 VSY65549:VSY65588 WCU65549:WCU65588 WMQ65549:WMQ65588 WWM65549:WWM65588 AE131085:AE131124 KA131085:KA131124 TW131085:TW131124 ADS131085:ADS131124 ANO131085:ANO131124 AXK131085:AXK131124 BHG131085:BHG131124 BRC131085:BRC131124 CAY131085:CAY131124 CKU131085:CKU131124 CUQ131085:CUQ131124 DEM131085:DEM131124 DOI131085:DOI131124 DYE131085:DYE131124 EIA131085:EIA131124 ERW131085:ERW131124 FBS131085:FBS131124 FLO131085:FLO131124 FVK131085:FVK131124 GFG131085:GFG131124 GPC131085:GPC131124 GYY131085:GYY131124 HIU131085:HIU131124 HSQ131085:HSQ131124 ICM131085:ICM131124 IMI131085:IMI131124 IWE131085:IWE131124 JGA131085:JGA131124 JPW131085:JPW131124 JZS131085:JZS131124 KJO131085:KJO131124 KTK131085:KTK131124 LDG131085:LDG131124 LNC131085:LNC131124 LWY131085:LWY131124 MGU131085:MGU131124 MQQ131085:MQQ131124 NAM131085:NAM131124 NKI131085:NKI131124 NUE131085:NUE131124 OEA131085:OEA131124 ONW131085:ONW131124 OXS131085:OXS131124 PHO131085:PHO131124 PRK131085:PRK131124 QBG131085:QBG131124 QLC131085:QLC131124 QUY131085:QUY131124 REU131085:REU131124 ROQ131085:ROQ131124 RYM131085:RYM131124 SII131085:SII131124 SSE131085:SSE131124 TCA131085:TCA131124 TLW131085:TLW131124 TVS131085:TVS131124 UFO131085:UFO131124 UPK131085:UPK131124 UZG131085:UZG131124 VJC131085:VJC131124 VSY131085:VSY131124 WCU131085:WCU131124 WMQ131085:WMQ131124 WWM131085:WWM131124 AE196621:AE196660 KA196621:KA196660 TW196621:TW196660 ADS196621:ADS196660 ANO196621:ANO196660 AXK196621:AXK196660 BHG196621:BHG196660 BRC196621:BRC196660 CAY196621:CAY196660 CKU196621:CKU196660 CUQ196621:CUQ196660 DEM196621:DEM196660 DOI196621:DOI196660 DYE196621:DYE196660 EIA196621:EIA196660 ERW196621:ERW196660 FBS196621:FBS196660 FLO196621:FLO196660 FVK196621:FVK196660 GFG196621:GFG196660 GPC196621:GPC196660 GYY196621:GYY196660 HIU196621:HIU196660 HSQ196621:HSQ196660 ICM196621:ICM196660 IMI196621:IMI196660 IWE196621:IWE196660 JGA196621:JGA196660 JPW196621:JPW196660 JZS196621:JZS196660 KJO196621:KJO196660 KTK196621:KTK196660 LDG196621:LDG196660 LNC196621:LNC196660 LWY196621:LWY196660 MGU196621:MGU196660 MQQ196621:MQQ196660 NAM196621:NAM196660 NKI196621:NKI196660 NUE196621:NUE196660 OEA196621:OEA196660 ONW196621:ONW196660 OXS196621:OXS196660 PHO196621:PHO196660 PRK196621:PRK196660 QBG196621:QBG196660 QLC196621:QLC196660 QUY196621:QUY196660 REU196621:REU196660 ROQ196621:ROQ196660 RYM196621:RYM196660 SII196621:SII196660 SSE196621:SSE196660 TCA196621:TCA196660 TLW196621:TLW196660 TVS196621:TVS196660 UFO196621:UFO196660 UPK196621:UPK196660 UZG196621:UZG196660 VJC196621:VJC196660 VSY196621:VSY196660 WCU196621:WCU196660 WMQ196621:WMQ196660 WWM196621:WWM196660 AE262157:AE262196 KA262157:KA262196 TW262157:TW262196 ADS262157:ADS262196 ANO262157:ANO262196 AXK262157:AXK262196 BHG262157:BHG262196 BRC262157:BRC262196 CAY262157:CAY262196 CKU262157:CKU262196 CUQ262157:CUQ262196 DEM262157:DEM262196 DOI262157:DOI262196 DYE262157:DYE262196 EIA262157:EIA262196 ERW262157:ERW262196 FBS262157:FBS262196 FLO262157:FLO262196 FVK262157:FVK262196 GFG262157:GFG262196 GPC262157:GPC262196 GYY262157:GYY262196 HIU262157:HIU262196 HSQ262157:HSQ262196 ICM262157:ICM262196 IMI262157:IMI262196 IWE262157:IWE262196 JGA262157:JGA262196 JPW262157:JPW262196 JZS262157:JZS262196 KJO262157:KJO262196 KTK262157:KTK262196 LDG262157:LDG262196 LNC262157:LNC262196 LWY262157:LWY262196 MGU262157:MGU262196 MQQ262157:MQQ262196 NAM262157:NAM262196 NKI262157:NKI262196 NUE262157:NUE262196 OEA262157:OEA262196 ONW262157:ONW262196 OXS262157:OXS262196 PHO262157:PHO262196 PRK262157:PRK262196 QBG262157:QBG262196 QLC262157:QLC262196 QUY262157:QUY262196 REU262157:REU262196 ROQ262157:ROQ262196 RYM262157:RYM262196 SII262157:SII262196 SSE262157:SSE262196 TCA262157:TCA262196 TLW262157:TLW262196 TVS262157:TVS262196 UFO262157:UFO262196 UPK262157:UPK262196 UZG262157:UZG262196 VJC262157:VJC262196 VSY262157:VSY262196 WCU262157:WCU262196 WMQ262157:WMQ262196 WWM262157:WWM262196 AE327693:AE327732 KA327693:KA327732 TW327693:TW327732 ADS327693:ADS327732 ANO327693:ANO327732 AXK327693:AXK327732 BHG327693:BHG327732 BRC327693:BRC327732 CAY327693:CAY327732 CKU327693:CKU327732 CUQ327693:CUQ327732 DEM327693:DEM327732 DOI327693:DOI327732 DYE327693:DYE327732 EIA327693:EIA327732 ERW327693:ERW327732 FBS327693:FBS327732 FLO327693:FLO327732 FVK327693:FVK327732 GFG327693:GFG327732 GPC327693:GPC327732 GYY327693:GYY327732 HIU327693:HIU327732 HSQ327693:HSQ327732 ICM327693:ICM327732 IMI327693:IMI327732 IWE327693:IWE327732 JGA327693:JGA327732 JPW327693:JPW327732 JZS327693:JZS327732 KJO327693:KJO327732 KTK327693:KTK327732 LDG327693:LDG327732 LNC327693:LNC327732 LWY327693:LWY327732 MGU327693:MGU327732 MQQ327693:MQQ327732 NAM327693:NAM327732 NKI327693:NKI327732 NUE327693:NUE327732 OEA327693:OEA327732 ONW327693:ONW327732 OXS327693:OXS327732 PHO327693:PHO327732 PRK327693:PRK327732 QBG327693:QBG327732 QLC327693:QLC327732 QUY327693:QUY327732 REU327693:REU327732 ROQ327693:ROQ327732 RYM327693:RYM327732 SII327693:SII327732 SSE327693:SSE327732 TCA327693:TCA327732 TLW327693:TLW327732 TVS327693:TVS327732 UFO327693:UFO327732 UPK327693:UPK327732 UZG327693:UZG327732 VJC327693:VJC327732 VSY327693:VSY327732 WCU327693:WCU327732 WMQ327693:WMQ327732 WWM327693:WWM327732 AE393229:AE393268 KA393229:KA393268 TW393229:TW393268 ADS393229:ADS393268 ANO393229:ANO393268 AXK393229:AXK393268 BHG393229:BHG393268 BRC393229:BRC393268 CAY393229:CAY393268 CKU393229:CKU393268 CUQ393229:CUQ393268 DEM393229:DEM393268 DOI393229:DOI393268 DYE393229:DYE393268 EIA393229:EIA393268 ERW393229:ERW393268 FBS393229:FBS393268 FLO393229:FLO393268 FVK393229:FVK393268 GFG393229:GFG393268 GPC393229:GPC393268 GYY393229:GYY393268 HIU393229:HIU393268 HSQ393229:HSQ393268 ICM393229:ICM393268 IMI393229:IMI393268 IWE393229:IWE393268 JGA393229:JGA393268 JPW393229:JPW393268 JZS393229:JZS393268 KJO393229:KJO393268 KTK393229:KTK393268 LDG393229:LDG393268 LNC393229:LNC393268 LWY393229:LWY393268 MGU393229:MGU393268 MQQ393229:MQQ393268 NAM393229:NAM393268 NKI393229:NKI393268 NUE393229:NUE393268 OEA393229:OEA393268 ONW393229:ONW393268 OXS393229:OXS393268 PHO393229:PHO393268 PRK393229:PRK393268 QBG393229:QBG393268 QLC393229:QLC393268 QUY393229:QUY393268 REU393229:REU393268 ROQ393229:ROQ393268 RYM393229:RYM393268 SII393229:SII393268 SSE393229:SSE393268 TCA393229:TCA393268 TLW393229:TLW393268 TVS393229:TVS393268 UFO393229:UFO393268 UPK393229:UPK393268 UZG393229:UZG393268 VJC393229:VJC393268 VSY393229:VSY393268 WCU393229:WCU393268 WMQ393229:WMQ393268 WWM393229:WWM393268 AE458765:AE458804 KA458765:KA458804 TW458765:TW458804 ADS458765:ADS458804 ANO458765:ANO458804 AXK458765:AXK458804 BHG458765:BHG458804 BRC458765:BRC458804 CAY458765:CAY458804 CKU458765:CKU458804 CUQ458765:CUQ458804 DEM458765:DEM458804 DOI458765:DOI458804 DYE458765:DYE458804 EIA458765:EIA458804 ERW458765:ERW458804 FBS458765:FBS458804 FLO458765:FLO458804 FVK458765:FVK458804 GFG458765:GFG458804 GPC458765:GPC458804 GYY458765:GYY458804 HIU458765:HIU458804 HSQ458765:HSQ458804 ICM458765:ICM458804 IMI458765:IMI458804 IWE458765:IWE458804 JGA458765:JGA458804 JPW458765:JPW458804 JZS458765:JZS458804 KJO458765:KJO458804 KTK458765:KTK458804 LDG458765:LDG458804 LNC458765:LNC458804 LWY458765:LWY458804 MGU458765:MGU458804 MQQ458765:MQQ458804 NAM458765:NAM458804 NKI458765:NKI458804 NUE458765:NUE458804 OEA458765:OEA458804 ONW458765:ONW458804 OXS458765:OXS458804 PHO458765:PHO458804 PRK458765:PRK458804 QBG458765:QBG458804 QLC458765:QLC458804 QUY458765:QUY458804 REU458765:REU458804 ROQ458765:ROQ458804 RYM458765:RYM458804 SII458765:SII458804 SSE458765:SSE458804 TCA458765:TCA458804 TLW458765:TLW458804 TVS458765:TVS458804 UFO458765:UFO458804 UPK458765:UPK458804 UZG458765:UZG458804 VJC458765:VJC458804 VSY458765:VSY458804 WCU458765:WCU458804 WMQ458765:WMQ458804 WWM458765:WWM458804 AE524301:AE524340 KA524301:KA524340 TW524301:TW524340 ADS524301:ADS524340 ANO524301:ANO524340 AXK524301:AXK524340 BHG524301:BHG524340 BRC524301:BRC524340 CAY524301:CAY524340 CKU524301:CKU524340 CUQ524301:CUQ524340 DEM524301:DEM524340 DOI524301:DOI524340 DYE524301:DYE524340 EIA524301:EIA524340 ERW524301:ERW524340 FBS524301:FBS524340 FLO524301:FLO524340 FVK524301:FVK524340 GFG524301:GFG524340 GPC524301:GPC524340 GYY524301:GYY524340 HIU524301:HIU524340 HSQ524301:HSQ524340 ICM524301:ICM524340 IMI524301:IMI524340 IWE524301:IWE524340 JGA524301:JGA524340 JPW524301:JPW524340 JZS524301:JZS524340 KJO524301:KJO524340 KTK524301:KTK524340 LDG524301:LDG524340 LNC524301:LNC524340 LWY524301:LWY524340 MGU524301:MGU524340 MQQ524301:MQQ524340 NAM524301:NAM524340 NKI524301:NKI524340 NUE524301:NUE524340 OEA524301:OEA524340 ONW524301:ONW524340 OXS524301:OXS524340 PHO524301:PHO524340 PRK524301:PRK524340 QBG524301:QBG524340 QLC524301:QLC524340 QUY524301:QUY524340 REU524301:REU524340 ROQ524301:ROQ524340 RYM524301:RYM524340 SII524301:SII524340 SSE524301:SSE524340 TCA524301:TCA524340 TLW524301:TLW524340 TVS524301:TVS524340 UFO524301:UFO524340 UPK524301:UPK524340 UZG524301:UZG524340 VJC524301:VJC524340 VSY524301:VSY524340 WCU524301:WCU524340 WMQ524301:WMQ524340 WWM524301:WWM524340 AE589837:AE589876 KA589837:KA589876 TW589837:TW589876 ADS589837:ADS589876 ANO589837:ANO589876 AXK589837:AXK589876 BHG589837:BHG589876 BRC589837:BRC589876 CAY589837:CAY589876 CKU589837:CKU589876 CUQ589837:CUQ589876 DEM589837:DEM589876 DOI589837:DOI589876 DYE589837:DYE589876 EIA589837:EIA589876 ERW589837:ERW589876 FBS589837:FBS589876 FLO589837:FLO589876 FVK589837:FVK589876 GFG589837:GFG589876 GPC589837:GPC589876 GYY589837:GYY589876 HIU589837:HIU589876 HSQ589837:HSQ589876 ICM589837:ICM589876 IMI589837:IMI589876 IWE589837:IWE589876 JGA589837:JGA589876 JPW589837:JPW589876 JZS589837:JZS589876 KJO589837:KJO589876 KTK589837:KTK589876 LDG589837:LDG589876 LNC589837:LNC589876 LWY589837:LWY589876 MGU589837:MGU589876 MQQ589837:MQQ589876 NAM589837:NAM589876 NKI589837:NKI589876 NUE589837:NUE589876 OEA589837:OEA589876 ONW589837:ONW589876 OXS589837:OXS589876 PHO589837:PHO589876 PRK589837:PRK589876 QBG589837:QBG589876 QLC589837:QLC589876 QUY589837:QUY589876 REU589837:REU589876 ROQ589837:ROQ589876 RYM589837:RYM589876 SII589837:SII589876 SSE589837:SSE589876 TCA589837:TCA589876 TLW589837:TLW589876 TVS589837:TVS589876 UFO589837:UFO589876 UPK589837:UPK589876 UZG589837:UZG589876 VJC589837:VJC589876 VSY589837:VSY589876 WCU589837:WCU589876 WMQ589837:WMQ589876 WWM589837:WWM589876 AE655373:AE655412 KA655373:KA655412 TW655373:TW655412 ADS655373:ADS655412 ANO655373:ANO655412 AXK655373:AXK655412 BHG655373:BHG655412 BRC655373:BRC655412 CAY655373:CAY655412 CKU655373:CKU655412 CUQ655373:CUQ655412 DEM655373:DEM655412 DOI655373:DOI655412 DYE655373:DYE655412 EIA655373:EIA655412 ERW655373:ERW655412 FBS655373:FBS655412 FLO655373:FLO655412 FVK655373:FVK655412 GFG655373:GFG655412 GPC655373:GPC655412 GYY655373:GYY655412 HIU655373:HIU655412 HSQ655373:HSQ655412 ICM655373:ICM655412 IMI655373:IMI655412 IWE655373:IWE655412 JGA655373:JGA655412 JPW655373:JPW655412 JZS655373:JZS655412 KJO655373:KJO655412 KTK655373:KTK655412 LDG655373:LDG655412 LNC655373:LNC655412 LWY655373:LWY655412 MGU655373:MGU655412 MQQ655373:MQQ655412 NAM655373:NAM655412 NKI655373:NKI655412 NUE655373:NUE655412 OEA655373:OEA655412 ONW655373:ONW655412 OXS655373:OXS655412 PHO655373:PHO655412 PRK655373:PRK655412 QBG655373:QBG655412 QLC655373:QLC655412 QUY655373:QUY655412 REU655373:REU655412 ROQ655373:ROQ655412 RYM655373:RYM655412 SII655373:SII655412 SSE655373:SSE655412 TCA655373:TCA655412 TLW655373:TLW655412 TVS655373:TVS655412 UFO655373:UFO655412 UPK655373:UPK655412 UZG655373:UZG655412 VJC655373:VJC655412 VSY655373:VSY655412 WCU655373:WCU655412 WMQ655373:WMQ655412 WWM655373:WWM655412 AE720909:AE720948 KA720909:KA720948 TW720909:TW720948 ADS720909:ADS720948 ANO720909:ANO720948 AXK720909:AXK720948 BHG720909:BHG720948 BRC720909:BRC720948 CAY720909:CAY720948 CKU720909:CKU720948 CUQ720909:CUQ720948 DEM720909:DEM720948 DOI720909:DOI720948 DYE720909:DYE720948 EIA720909:EIA720948 ERW720909:ERW720948 FBS720909:FBS720948 FLO720909:FLO720948 FVK720909:FVK720948 GFG720909:GFG720948 GPC720909:GPC720948 GYY720909:GYY720948 HIU720909:HIU720948 HSQ720909:HSQ720948 ICM720909:ICM720948 IMI720909:IMI720948 IWE720909:IWE720948 JGA720909:JGA720948 JPW720909:JPW720948 JZS720909:JZS720948 KJO720909:KJO720948 KTK720909:KTK720948 LDG720909:LDG720948 LNC720909:LNC720948 LWY720909:LWY720948 MGU720909:MGU720948 MQQ720909:MQQ720948 NAM720909:NAM720948 NKI720909:NKI720948 NUE720909:NUE720948 OEA720909:OEA720948 ONW720909:ONW720948 OXS720909:OXS720948 PHO720909:PHO720948 PRK720909:PRK720948 QBG720909:QBG720948 QLC720909:QLC720948 QUY720909:QUY720948 REU720909:REU720948 ROQ720909:ROQ720948 RYM720909:RYM720948 SII720909:SII720948 SSE720909:SSE720948 TCA720909:TCA720948 TLW720909:TLW720948 TVS720909:TVS720948 UFO720909:UFO720948 UPK720909:UPK720948 UZG720909:UZG720948 VJC720909:VJC720948 VSY720909:VSY720948 WCU720909:WCU720948 WMQ720909:WMQ720948 WWM720909:WWM720948 AE786445:AE786484 KA786445:KA786484 TW786445:TW786484 ADS786445:ADS786484 ANO786445:ANO786484 AXK786445:AXK786484 BHG786445:BHG786484 BRC786445:BRC786484 CAY786445:CAY786484 CKU786445:CKU786484 CUQ786445:CUQ786484 DEM786445:DEM786484 DOI786445:DOI786484 DYE786445:DYE786484 EIA786445:EIA786484 ERW786445:ERW786484 FBS786445:FBS786484 FLO786445:FLO786484 FVK786445:FVK786484 GFG786445:GFG786484 GPC786445:GPC786484 GYY786445:GYY786484 HIU786445:HIU786484 HSQ786445:HSQ786484 ICM786445:ICM786484 IMI786445:IMI786484 IWE786445:IWE786484 JGA786445:JGA786484 JPW786445:JPW786484 JZS786445:JZS786484 KJO786445:KJO786484 KTK786445:KTK786484 LDG786445:LDG786484 LNC786445:LNC786484 LWY786445:LWY786484 MGU786445:MGU786484 MQQ786445:MQQ786484 NAM786445:NAM786484 NKI786445:NKI786484 NUE786445:NUE786484 OEA786445:OEA786484 ONW786445:ONW786484 OXS786445:OXS786484 PHO786445:PHO786484 PRK786445:PRK786484 QBG786445:QBG786484 QLC786445:QLC786484 QUY786445:QUY786484 REU786445:REU786484 ROQ786445:ROQ786484 RYM786445:RYM786484 SII786445:SII786484 SSE786445:SSE786484 TCA786445:TCA786484 TLW786445:TLW786484 TVS786445:TVS786484 UFO786445:UFO786484 UPK786445:UPK786484 UZG786445:UZG786484 VJC786445:VJC786484 VSY786445:VSY786484 WCU786445:WCU786484 WMQ786445:WMQ786484 WWM786445:WWM786484 AE851981:AE852020 KA851981:KA852020 TW851981:TW852020 ADS851981:ADS852020 ANO851981:ANO852020 AXK851981:AXK852020 BHG851981:BHG852020 BRC851981:BRC852020 CAY851981:CAY852020 CKU851981:CKU852020 CUQ851981:CUQ852020 DEM851981:DEM852020 DOI851981:DOI852020 DYE851981:DYE852020 EIA851981:EIA852020 ERW851981:ERW852020 FBS851981:FBS852020 FLO851981:FLO852020 FVK851981:FVK852020 GFG851981:GFG852020 GPC851981:GPC852020 GYY851981:GYY852020 HIU851981:HIU852020 HSQ851981:HSQ852020 ICM851981:ICM852020 IMI851981:IMI852020 IWE851981:IWE852020 JGA851981:JGA852020 JPW851981:JPW852020 JZS851981:JZS852020 KJO851981:KJO852020 KTK851981:KTK852020 LDG851981:LDG852020 LNC851981:LNC852020 LWY851981:LWY852020 MGU851981:MGU852020 MQQ851981:MQQ852020 NAM851981:NAM852020 NKI851981:NKI852020 NUE851981:NUE852020 OEA851981:OEA852020 ONW851981:ONW852020 OXS851981:OXS852020 PHO851981:PHO852020 PRK851981:PRK852020 QBG851981:QBG852020 QLC851981:QLC852020 QUY851981:QUY852020 REU851981:REU852020 ROQ851981:ROQ852020 RYM851981:RYM852020 SII851981:SII852020 SSE851981:SSE852020 TCA851981:TCA852020 TLW851981:TLW852020 TVS851981:TVS852020 UFO851981:UFO852020 UPK851981:UPK852020 UZG851981:UZG852020 VJC851981:VJC852020 VSY851981:VSY852020 WCU851981:WCU852020 WMQ851981:WMQ852020 WWM851981:WWM852020 AE917517:AE917556 KA917517:KA917556 TW917517:TW917556 ADS917517:ADS917556 ANO917517:ANO917556 AXK917517:AXK917556 BHG917517:BHG917556 BRC917517:BRC917556 CAY917517:CAY917556 CKU917517:CKU917556 CUQ917517:CUQ917556 DEM917517:DEM917556 DOI917517:DOI917556 DYE917517:DYE917556 EIA917517:EIA917556 ERW917517:ERW917556 FBS917517:FBS917556 FLO917517:FLO917556 FVK917517:FVK917556 GFG917517:GFG917556 GPC917517:GPC917556 GYY917517:GYY917556 HIU917517:HIU917556 HSQ917517:HSQ917556 ICM917517:ICM917556 IMI917517:IMI917556 IWE917517:IWE917556 JGA917517:JGA917556 JPW917517:JPW917556 JZS917517:JZS917556 KJO917517:KJO917556 KTK917517:KTK917556 LDG917517:LDG917556 LNC917517:LNC917556 LWY917517:LWY917556 MGU917517:MGU917556 MQQ917517:MQQ917556 NAM917517:NAM917556 NKI917517:NKI917556 NUE917517:NUE917556 OEA917517:OEA917556 ONW917517:ONW917556 OXS917517:OXS917556 PHO917517:PHO917556 PRK917517:PRK917556 QBG917517:QBG917556 QLC917517:QLC917556 QUY917517:QUY917556 REU917517:REU917556 ROQ917517:ROQ917556 RYM917517:RYM917556 SII917517:SII917556 SSE917517:SSE917556 TCA917517:TCA917556 TLW917517:TLW917556 TVS917517:TVS917556 UFO917517:UFO917556 UPK917517:UPK917556 UZG917517:UZG917556 VJC917517:VJC917556 VSY917517:VSY917556 WCU917517:WCU917556 WMQ917517:WMQ917556 WWM917517:WWM917556 AE983053:AE983092 KA983053:KA983092 TW983053:TW983092 ADS983053:ADS983092 ANO983053:ANO983092 AXK983053:AXK983092 BHG983053:BHG983092 BRC983053:BRC983092 CAY983053:CAY983092 CKU983053:CKU983092 CUQ983053:CUQ983092 DEM983053:DEM983092 DOI983053:DOI983092 DYE983053:DYE983092 EIA983053:EIA983092 ERW983053:ERW983092 FBS983053:FBS983092 FLO983053:FLO983092 FVK983053:FVK983092 GFG983053:GFG983092 GPC983053:GPC983092 GYY983053:GYY983092 HIU983053:HIU983092 HSQ983053:HSQ983092 ICM983053:ICM983092 IMI983053:IMI983092 IWE983053:IWE983092 JGA983053:JGA983092 JPW983053:JPW983092 JZS983053:JZS983092 KJO983053:KJO983092 KTK983053:KTK983092 LDG983053:LDG983092 LNC983053:LNC983092 LWY983053:LWY983092 MGU983053:MGU983092 MQQ983053:MQQ983092 NAM983053:NAM983092 NKI983053:NKI983092 NUE983053:NUE983092 OEA983053:OEA983092 ONW983053:ONW983092 OXS983053:OXS983092 PHO983053:PHO983092 PRK983053:PRK983092 QBG983053:QBG983092 QLC983053:QLC983092 QUY983053:QUY983092 REU983053:REU983092 ROQ983053:ROQ983092 RYM983053:RYM983092 SII983053:SII983092 SSE983053:SSE983092 TCA983053:TCA983092 TLW983053:TLW983092 TVS983053:TVS983092 UFO983053:UFO983092 UPK983053:UPK983092 UZG983053:UZG983092 VJC983053:VJC983092 VSY983053:VSY983092 WCU983053:WCU983092 WMQ983053:WMQ983092 WWM983053:WWM983092 AH13:AH52 KD13:KD52 TZ13:TZ52 ADV13:ADV52 ANR13:ANR52 AXN13:AXN52 BHJ13:BHJ52 BRF13:BRF52 CBB13:CBB52 CKX13:CKX52 CUT13:CUT52 DEP13:DEP52 DOL13:DOL52 DYH13:DYH52 EID13:EID52 ERZ13:ERZ52 FBV13:FBV52 FLR13:FLR52 FVN13:FVN52 GFJ13:GFJ52 GPF13:GPF52 GZB13:GZB52 HIX13:HIX52 HST13:HST52 ICP13:ICP52 IML13:IML52 IWH13:IWH52 JGD13:JGD52 JPZ13:JPZ52 JZV13:JZV52 KJR13:KJR52 KTN13:KTN52 LDJ13:LDJ52 LNF13:LNF52 LXB13:LXB52 MGX13:MGX52 MQT13:MQT52 NAP13:NAP52 NKL13:NKL52 NUH13:NUH52 OED13:OED52 ONZ13:ONZ52 OXV13:OXV52 PHR13:PHR52 PRN13:PRN52 QBJ13:QBJ52 QLF13:QLF52 QVB13:QVB52 REX13:REX52 ROT13:ROT52 RYP13:RYP52 SIL13:SIL52 SSH13:SSH52 TCD13:TCD52 TLZ13:TLZ52 TVV13:TVV52 UFR13:UFR52 UPN13:UPN52 UZJ13:UZJ52 VJF13:VJF52 VTB13:VTB52 WCX13:WCX52 WMT13:WMT52 WWP13:WWP52 AH65549:AH65588 KD65549:KD65588 TZ65549:TZ65588 ADV65549:ADV65588 ANR65549:ANR65588 AXN65549:AXN65588 BHJ65549:BHJ65588 BRF65549:BRF65588 CBB65549:CBB65588 CKX65549:CKX65588 CUT65549:CUT65588 DEP65549:DEP65588 DOL65549:DOL65588 DYH65549:DYH65588 EID65549:EID65588 ERZ65549:ERZ65588 FBV65549:FBV65588 FLR65549:FLR65588 FVN65549:FVN65588 GFJ65549:GFJ65588 GPF65549:GPF65588 GZB65549:GZB65588 HIX65549:HIX65588 HST65549:HST65588 ICP65549:ICP65588 IML65549:IML65588 IWH65549:IWH65588 JGD65549:JGD65588 JPZ65549:JPZ65588 JZV65549:JZV65588 KJR65549:KJR65588 KTN65549:KTN65588 LDJ65549:LDJ65588 LNF65549:LNF65588 LXB65549:LXB65588 MGX65549:MGX65588 MQT65549:MQT65588 NAP65549:NAP65588 NKL65549:NKL65588 NUH65549:NUH65588 OED65549:OED65588 ONZ65549:ONZ65588 OXV65549:OXV65588 PHR65549:PHR65588 PRN65549:PRN65588 QBJ65549:QBJ65588 QLF65549:QLF65588 QVB65549:QVB65588 REX65549:REX65588 ROT65549:ROT65588 RYP65549:RYP65588 SIL65549:SIL65588 SSH65549:SSH65588 TCD65549:TCD65588 TLZ65549:TLZ65588 TVV65549:TVV65588 UFR65549:UFR65588 UPN65549:UPN65588 UZJ65549:UZJ65588 VJF65549:VJF65588 VTB65549:VTB65588 WCX65549:WCX65588 WMT65549:WMT65588 WWP65549:WWP65588 AH131085:AH131124 KD131085:KD131124 TZ131085:TZ131124 ADV131085:ADV131124 ANR131085:ANR131124 AXN131085:AXN131124 BHJ131085:BHJ131124 BRF131085:BRF131124 CBB131085:CBB131124 CKX131085:CKX131124 CUT131085:CUT131124 DEP131085:DEP131124 DOL131085:DOL131124 DYH131085:DYH131124 EID131085:EID131124 ERZ131085:ERZ131124 FBV131085:FBV131124 FLR131085:FLR131124 FVN131085:FVN131124 GFJ131085:GFJ131124 GPF131085:GPF131124 GZB131085:GZB131124 HIX131085:HIX131124 HST131085:HST131124 ICP131085:ICP131124 IML131085:IML131124 IWH131085:IWH131124 JGD131085:JGD131124 JPZ131085:JPZ131124 JZV131085:JZV131124 KJR131085:KJR131124 KTN131085:KTN131124 LDJ131085:LDJ131124 LNF131085:LNF131124 LXB131085:LXB131124 MGX131085:MGX131124 MQT131085:MQT131124 NAP131085:NAP131124 NKL131085:NKL131124 NUH131085:NUH131124 OED131085:OED131124 ONZ131085:ONZ131124 OXV131085:OXV131124 PHR131085:PHR131124 PRN131085:PRN131124 QBJ131085:QBJ131124 QLF131085:QLF131124 QVB131085:QVB131124 REX131085:REX131124 ROT131085:ROT131124 RYP131085:RYP131124 SIL131085:SIL131124 SSH131085:SSH131124 TCD131085:TCD131124 TLZ131085:TLZ131124 TVV131085:TVV131124 UFR131085:UFR131124 UPN131085:UPN131124 UZJ131085:UZJ131124 VJF131085:VJF131124 VTB131085:VTB131124 WCX131085:WCX131124 WMT131085:WMT131124 WWP131085:WWP131124 AH196621:AH196660 KD196621:KD196660 TZ196621:TZ196660 ADV196621:ADV196660 ANR196621:ANR196660 AXN196621:AXN196660 BHJ196621:BHJ196660 BRF196621:BRF196660 CBB196621:CBB196660 CKX196621:CKX196660 CUT196621:CUT196660 DEP196621:DEP196660 DOL196621:DOL196660 DYH196621:DYH196660 EID196621:EID196660 ERZ196621:ERZ196660 FBV196621:FBV196660 FLR196621:FLR196660 FVN196621:FVN196660 GFJ196621:GFJ196660 GPF196621:GPF196660 GZB196621:GZB196660 HIX196621:HIX196660 HST196621:HST196660 ICP196621:ICP196660 IML196621:IML196660 IWH196621:IWH196660 JGD196621:JGD196660 JPZ196621:JPZ196660 JZV196621:JZV196660 KJR196621:KJR196660 KTN196621:KTN196660 LDJ196621:LDJ196660 LNF196621:LNF196660 LXB196621:LXB196660 MGX196621:MGX196660 MQT196621:MQT196660 NAP196621:NAP196660 NKL196621:NKL196660 NUH196621:NUH196660 OED196621:OED196660 ONZ196621:ONZ196660 OXV196621:OXV196660 PHR196621:PHR196660 PRN196621:PRN196660 QBJ196621:QBJ196660 QLF196621:QLF196660 QVB196621:QVB196660 REX196621:REX196660 ROT196621:ROT196660 RYP196621:RYP196660 SIL196621:SIL196660 SSH196621:SSH196660 TCD196621:TCD196660 TLZ196621:TLZ196660 TVV196621:TVV196660 UFR196621:UFR196660 UPN196621:UPN196660 UZJ196621:UZJ196660 VJF196621:VJF196660 VTB196621:VTB196660 WCX196621:WCX196660 WMT196621:WMT196660 WWP196621:WWP196660 AH262157:AH262196 KD262157:KD262196 TZ262157:TZ262196 ADV262157:ADV262196 ANR262157:ANR262196 AXN262157:AXN262196 BHJ262157:BHJ262196 BRF262157:BRF262196 CBB262157:CBB262196 CKX262157:CKX262196 CUT262157:CUT262196 DEP262157:DEP262196 DOL262157:DOL262196 DYH262157:DYH262196 EID262157:EID262196 ERZ262157:ERZ262196 FBV262157:FBV262196 FLR262157:FLR262196 FVN262157:FVN262196 GFJ262157:GFJ262196 GPF262157:GPF262196 GZB262157:GZB262196 HIX262157:HIX262196 HST262157:HST262196 ICP262157:ICP262196 IML262157:IML262196 IWH262157:IWH262196 JGD262157:JGD262196 JPZ262157:JPZ262196 JZV262157:JZV262196 KJR262157:KJR262196 KTN262157:KTN262196 LDJ262157:LDJ262196 LNF262157:LNF262196 LXB262157:LXB262196 MGX262157:MGX262196 MQT262157:MQT262196 NAP262157:NAP262196 NKL262157:NKL262196 NUH262157:NUH262196 OED262157:OED262196 ONZ262157:ONZ262196 OXV262157:OXV262196 PHR262157:PHR262196 PRN262157:PRN262196 QBJ262157:QBJ262196 QLF262157:QLF262196 QVB262157:QVB262196 REX262157:REX262196 ROT262157:ROT262196 RYP262157:RYP262196 SIL262157:SIL262196 SSH262157:SSH262196 TCD262157:TCD262196 TLZ262157:TLZ262196 TVV262157:TVV262196 UFR262157:UFR262196 UPN262157:UPN262196 UZJ262157:UZJ262196 VJF262157:VJF262196 VTB262157:VTB262196 WCX262157:WCX262196 WMT262157:WMT262196 WWP262157:WWP262196 AH327693:AH327732 KD327693:KD327732 TZ327693:TZ327732 ADV327693:ADV327732 ANR327693:ANR327732 AXN327693:AXN327732 BHJ327693:BHJ327732 BRF327693:BRF327732 CBB327693:CBB327732 CKX327693:CKX327732 CUT327693:CUT327732 DEP327693:DEP327732 DOL327693:DOL327732 DYH327693:DYH327732 EID327693:EID327732 ERZ327693:ERZ327732 FBV327693:FBV327732 FLR327693:FLR327732 FVN327693:FVN327732 GFJ327693:GFJ327732 GPF327693:GPF327732 GZB327693:GZB327732 HIX327693:HIX327732 HST327693:HST327732 ICP327693:ICP327732 IML327693:IML327732 IWH327693:IWH327732 JGD327693:JGD327732 JPZ327693:JPZ327732 JZV327693:JZV327732 KJR327693:KJR327732 KTN327693:KTN327732 LDJ327693:LDJ327732 LNF327693:LNF327732 LXB327693:LXB327732 MGX327693:MGX327732 MQT327693:MQT327732 NAP327693:NAP327732 NKL327693:NKL327732 NUH327693:NUH327732 OED327693:OED327732 ONZ327693:ONZ327732 OXV327693:OXV327732 PHR327693:PHR327732 PRN327693:PRN327732 QBJ327693:QBJ327732 QLF327693:QLF327732 QVB327693:QVB327732 REX327693:REX327732 ROT327693:ROT327732 RYP327693:RYP327732 SIL327693:SIL327732 SSH327693:SSH327732 TCD327693:TCD327732 TLZ327693:TLZ327732 TVV327693:TVV327732 UFR327693:UFR327732 UPN327693:UPN327732 UZJ327693:UZJ327732 VJF327693:VJF327732 VTB327693:VTB327732 WCX327693:WCX327732 WMT327693:WMT327732 WWP327693:WWP327732 AH393229:AH393268 KD393229:KD393268 TZ393229:TZ393268 ADV393229:ADV393268 ANR393229:ANR393268 AXN393229:AXN393268 BHJ393229:BHJ393268 BRF393229:BRF393268 CBB393229:CBB393268 CKX393229:CKX393268 CUT393229:CUT393268 DEP393229:DEP393268 DOL393229:DOL393268 DYH393229:DYH393268 EID393229:EID393268 ERZ393229:ERZ393268 FBV393229:FBV393268 FLR393229:FLR393268 FVN393229:FVN393268 GFJ393229:GFJ393268 GPF393229:GPF393268 GZB393229:GZB393268 HIX393229:HIX393268 HST393229:HST393268 ICP393229:ICP393268 IML393229:IML393268 IWH393229:IWH393268 JGD393229:JGD393268 JPZ393229:JPZ393268 JZV393229:JZV393268 KJR393229:KJR393268 KTN393229:KTN393268 LDJ393229:LDJ393268 LNF393229:LNF393268 LXB393229:LXB393268 MGX393229:MGX393268 MQT393229:MQT393268 NAP393229:NAP393268 NKL393229:NKL393268 NUH393229:NUH393268 OED393229:OED393268 ONZ393229:ONZ393268 OXV393229:OXV393268 PHR393229:PHR393268 PRN393229:PRN393268 QBJ393229:QBJ393268 QLF393229:QLF393268 QVB393229:QVB393268 REX393229:REX393268 ROT393229:ROT393268 RYP393229:RYP393268 SIL393229:SIL393268 SSH393229:SSH393268 TCD393229:TCD393268 TLZ393229:TLZ393268 TVV393229:TVV393268 UFR393229:UFR393268 UPN393229:UPN393268 UZJ393229:UZJ393268 VJF393229:VJF393268 VTB393229:VTB393268 WCX393229:WCX393268 WMT393229:WMT393268 WWP393229:WWP393268 AH458765:AH458804 KD458765:KD458804 TZ458765:TZ458804 ADV458765:ADV458804 ANR458765:ANR458804 AXN458765:AXN458804 BHJ458765:BHJ458804 BRF458765:BRF458804 CBB458765:CBB458804 CKX458765:CKX458804 CUT458765:CUT458804 DEP458765:DEP458804 DOL458765:DOL458804 DYH458765:DYH458804 EID458765:EID458804 ERZ458765:ERZ458804 FBV458765:FBV458804 FLR458765:FLR458804 FVN458765:FVN458804 GFJ458765:GFJ458804 GPF458765:GPF458804 GZB458765:GZB458804 HIX458765:HIX458804 HST458765:HST458804 ICP458765:ICP458804 IML458765:IML458804 IWH458765:IWH458804 JGD458765:JGD458804 JPZ458765:JPZ458804 JZV458765:JZV458804 KJR458765:KJR458804 KTN458765:KTN458804 LDJ458765:LDJ458804 LNF458765:LNF458804 LXB458765:LXB458804 MGX458765:MGX458804 MQT458765:MQT458804 NAP458765:NAP458804 NKL458765:NKL458804 NUH458765:NUH458804 OED458765:OED458804 ONZ458765:ONZ458804 OXV458765:OXV458804 PHR458765:PHR458804 PRN458765:PRN458804 QBJ458765:QBJ458804 QLF458765:QLF458804 QVB458765:QVB458804 REX458765:REX458804 ROT458765:ROT458804 RYP458765:RYP458804 SIL458765:SIL458804 SSH458765:SSH458804 TCD458765:TCD458804 TLZ458765:TLZ458804 TVV458765:TVV458804 UFR458765:UFR458804 UPN458765:UPN458804 UZJ458765:UZJ458804 VJF458765:VJF458804 VTB458765:VTB458804 WCX458765:WCX458804 WMT458765:WMT458804 WWP458765:WWP458804 AH524301:AH524340 KD524301:KD524340 TZ524301:TZ524340 ADV524301:ADV524340 ANR524301:ANR524340 AXN524301:AXN524340 BHJ524301:BHJ524340 BRF524301:BRF524340 CBB524301:CBB524340 CKX524301:CKX524340 CUT524301:CUT524340 DEP524301:DEP524340 DOL524301:DOL524340 DYH524301:DYH524340 EID524301:EID524340 ERZ524301:ERZ524340 FBV524301:FBV524340 FLR524301:FLR524340 FVN524301:FVN524340 GFJ524301:GFJ524340 GPF524301:GPF524340 GZB524301:GZB524340 HIX524301:HIX524340 HST524301:HST524340 ICP524301:ICP524340 IML524301:IML524340 IWH524301:IWH524340 JGD524301:JGD524340 JPZ524301:JPZ524340 JZV524301:JZV524340 KJR524301:KJR524340 KTN524301:KTN524340 LDJ524301:LDJ524340 LNF524301:LNF524340 LXB524301:LXB524340 MGX524301:MGX524340 MQT524301:MQT524340 NAP524301:NAP524340 NKL524301:NKL524340 NUH524301:NUH524340 OED524301:OED524340 ONZ524301:ONZ524340 OXV524301:OXV524340 PHR524301:PHR524340 PRN524301:PRN524340 QBJ524301:QBJ524340 QLF524301:QLF524340 QVB524301:QVB524340 REX524301:REX524340 ROT524301:ROT524340 RYP524301:RYP524340 SIL524301:SIL524340 SSH524301:SSH524340 TCD524301:TCD524340 TLZ524301:TLZ524340 TVV524301:TVV524340 UFR524301:UFR524340 UPN524301:UPN524340 UZJ524301:UZJ524340 VJF524301:VJF524340 VTB524301:VTB524340 WCX524301:WCX524340 WMT524301:WMT524340 WWP524301:WWP524340 AH589837:AH589876 KD589837:KD589876 TZ589837:TZ589876 ADV589837:ADV589876 ANR589837:ANR589876 AXN589837:AXN589876 BHJ589837:BHJ589876 BRF589837:BRF589876 CBB589837:CBB589876 CKX589837:CKX589876 CUT589837:CUT589876 DEP589837:DEP589876 DOL589837:DOL589876 DYH589837:DYH589876 EID589837:EID589876 ERZ589837:ERZ589876 FBV589837:FBV589876 FLR589837:FLR589876 FVN589837:FVN589876 GFJ589837:GFJ589876 GPF589837:GPF589876 GZB589837:GZB589876 HIX589837:HIX589876 HST589837:HST589876 ICP589837:ICP589876 IML589837:IML589876 IWH589837:IWH589876 JGD589837:JGD589876 JPZ589837:JPZ589876 JZV589837:JZV589876 KJR589837:KJR589876 KTN589837:KTN589876 LDJ589837:LDJ589876 LNF589837:LNF589876 LXB589837:LXB589876 MGX589837:MGX589876 MQT589837:MQT589876 NAP589837:NAP589876 NKL589837:NKL589876 NUH589837:NUH589876 OED589837:OED589876 ONZ589837:ONZ589876 OXV589837:OXV589876 PHR589837:PHR589876 PRN589837:PRN589876 QBJ589837:QBJ589876 QLF589837:QLF589876 QVB589837:QVB589876 REX589837:REX589876 ROT589837:ROT589876 RYP589837:RYP589876 SIL589837:SIL589876 SSH589837:SSH589876 TCD589837:TCD589876 TLZ589837:TLZ589876 TVV589837:TVV589876 UFR589837:UFR589876 UPN589837:UPN589876 UZJ589837:UZJ589876 VJF589837:VJF589876 VTB589837:VTB589876 WCX589837:WCX589876 WMT589837:WMT589876 WWP589837:WWP589876 AH655373:AH655412 KD655373:KD655412 TZ655373:TZ655412 ADV655373:ADV655412 ANR655373:ANR655412 AXN655373:AXN655412 BHJ655373:BHJ655412 BRF655373:BRF655412 CBB655373:CBB655412 CKX655373:CKX655412 CUT655373:CUT655412 DEP655373:DEP655412 DOL655373:DOL655412 DYH655373:DYH655412 EID655373:EID655412 ERZ655373:ERZ655412 FBV655373:FBV655412 FLR655373:FLR655412 FVN655373:FVN655412 GFJ655373:GFJ655412 GPF655373:GPF655412 GZB655373:GZB655412 HIX655373:HIX655412 HST655373:HST655412 ICP655373:ICP655412 IML655373:IML655412 IWH655373:IWH655412 JGD655373:JGD655412 JPZ655373:JPZ655412 JZV655373:JZV655412 KJR655373:KJR655412 KTN655373:KTN655412 LDJ655373:LDJ655412 LNF655373:LNF655412 LXB655373:LXB655412 MGX655373:MGX655412 MQT655373:MQT655412 NAP655373:NAP655412 NKL655373:NKL655412 NUH655373:NUH655412 OED655373:OED655412 ONZ655373:ONZ655412 OXV655373:OXV655412 PHR655373:PHR655412 PRN655373:PRN655412 QBJ655373:QBJ655412 QLF655373:QLF655412 QVB655373:QVB655412 REX655373:REX655412 ROT655373:ROT655412 RYP655373:RYP655412 SIL655373:SIL655412 SSH655373:SSH655412 TCD655373:TCD655412 TLZ655373:TLZ655412 TVV655373:TVV655412 UFR655373:UFR655412 UPN655373:UPN655412 UZJ655373:UZJ655412 VJF655373:VJF655412 VTB655373:VTB655412 WCX655373:WCX655412 WMT655373:WMT655412 WWP655373:WWP655412 AH720909:AH720948 KD720909:KD720948 TZ720909:TZ720948 ADV720909:ADV720948 ANR720909:ANR720948 AXN720909:AXN720948 BHJ720909:BHJ720948 BRF720909:BRF720948 CBB720909:CBB720948 CKX720909:CKX720948 CUT720909:CUT720948 DEP720909:DEP720948 DOL720909:DOL720948 DYH720909:DYH720948 EID720909:EID720948 ERZ720909:ERZ720948 FBV720909:FBV720948 FLR720909:FLR720948 FVN720909:FVN720948 GFJ720909:GFJ720948 GPF720909:GPF720948 GZB720909:GZB720948 HIX720909:HIX720948 HST720909:HST720948 ICP720909:ICP720948 IML720909:IML720948 IWH720909:IWH720948 JGD720909:JGD720948 JPZ720909:JPZ720948 JZV720909:JZV720948 KJR720909:KJR720948 KTN720909:KTN720948 LDJ720909:LDJ720948 LNF720909:LNF720948 LXB720909:LXB720948 MGX720909:MGX720948 MQT720909:MQT720948 NAP720909:NAP720948 NKL720909:NKL720948 NUH720909:NUH720948 OED720909:OED720948 ONZ720909:ONZ720948 OXV720909:OXV720948 PHR720909:PHR720948 PRN720909:PRN720948 QBJ720909:QBJ720948 QLF720909:QLF720948 QVB720909:QVB720948 REX720909:REX720948 ROT720909:ROT720948 RYP720909:RYP720948 SIL720909:SIL720948 SSH720909:SSH720948 TCD720909:TCD720948 TLZ720909:TLZ720948 TVV720909:TVV720948 UFR720909:UFR720948 UPN720909:UPN720948 UZJ720909:UZJ720948 VJF720909:VJF720948 VTB720909:VTB720948 WCX720909:WCX720948 WMT720909:WMT720948 WWP720909:WWP720948 AH786445:AH786484 KD786445:KD786484 TZ786445:TZ786484 ADV786445:ADV786484 ANR786445:ANR786484 AXN786445:AXN786484 BHJ786445:BHJ786484 BRF786445:BRF786484 CBB786445:CBB786484 CKX786445:CKX786484 CUT786445:CUT786484 DEP786445:DEP786484 DOL786445:DOL786484 DYH786445:DYH786484 EID786445:EID786484 ERZ786445:ERZ786484 FBV786445:FBV786484 FLR786445:FLR786484 FVN786445:FVN786484 GFJ786445:GFJ786484 GPF786445:GPF786484 GZB786445:GZB786484 HIX786445:HIX786484 HST786445:HST786484 ICP786445:ICP786484 IML786445:IML786484 IWH786445:IWH786484 JGD786445:JGD786484 JPZ786445:JPZ786484 JZV786445:JZV786484 KJR786445:KJR786484 KTN786445:KTN786484 LDJ786445:LDJ786484 LNF786445:LNF786484 LXB786445:LXB786484 MGX786445:MGX786484 MQT786445:MQT786484 NAP786445:NAP786484 NKL786445:NKL786484 NUH786445:NUH786484 OED786445:OED786484 ONZ786445:ONZ786484 OXV786445:OXV786484 PHR786445:PHR786484 PRN786445:PRN786484 QBJ786445:QBJ786484 QLF786445:QLF786484 QVB786445:QVB786484 REX786445:REX786484 ROT786445:ROT786484 RYP786445:RYP786484 SIL786445:SIL786484 SSH786445:SSH786484 TCD786445:TCD786484 TLZ786445:TLZ786484 TVV786445:TVV786484 UFR786445:UFR786484 UPN786445:UPN786484 UZJ786445:UZJ786484 VJF786445:VJF786484 VTB786445:VTB786484 WCX786445:WCX786484 WMT786445:WMT786484 WWP786445:WWP786484 AH851981:AH852020 KD851981:KD852020 TZ851981:TZ852020 ADV851981:ADV852020 ANR851981:ANR852020 AXN851981:AXN852020 BHJ851981:BHJ852020 BRF851981:BRF852020 CBB851981:CBB852020 CKX851981:CKX852020 CUT851981:CUT852020 DEP851981:DEP852020 DOL851981:DOL852020 DYH851981:DYH852020 EID851981:EID852020 ERZ851981:ERZ852020 FBV851981:FBV852020 FLR851981:FLR852020 FVN851981:FVN852020 GFJ851981:GFJ852020 GPF851981:GPF852020 GZB851981:GZB852020 HIX851981:HIX852020 HST851981:HST852020 ICP851981:ICP852020 IML851981:IML852020 IWH851981:IWH852020 JGD851981:JGD852020 JPZ851981:JPZ852020 JZV851981:JZV852020 KJR851981:KJR852020 KTN851981:KTN852020 LDJ851981:LDJ852020 LNF851981:LNF852020 LXB851981:LXB852020 MGX851981:MGX852020 MQT851981:MQT852020 NAP851981:NAP852020 NKL851981:NKL852020 NUH851981:NUH852020 OED851981:OED852020 ONZ851981:ONZ852020 OXV851981:OXV852020 PHR851981:PHR852020 PRN851981:PRN852020 QBJ851981:QBJ852020 QLF851981:QLF852020 QVB851981:QVB852020 REX851981:REX852020 ROT851981:ROT852020 RYP851981:RYP852020 SIL851981:SIL852020 SSH851981:SSH852020 TCD851981:TCD852020 TLZ851981:TLZ852020 TVV851981:TVV852020 UFR851981:UFR852020 UPN851981:UPN852020 UZJ851981:UZJ852020 VJF851981:VJF852020 VTB851981:VTB852020 WCX851981:WCX852020 WMT851981:WMT852020 WWP851981:WWP852020 AH917517:AH917556 KD917517:KD917556 TZ917517:TZ917556 ADV917517:ADV917556 ANR917517:ANR917556 AXN917517:AXN917556 BHJ917517:BHJ917556 BRF917517:BRF917556 CBB917517:CBB917556 CKX917517:CKX917556 CUT917517:CUT917556 DEP917517:DEP917556 DOL917517:DOL917556 DYH917517:DYH917556 EID917517:EID917556 ERZ917517:ERZ917556 FBV917517:FBV917556 FLR917517:FLR917556 FVN917517:FVN917556 GFJ917517:GFJ917556 GPF917517:GPF917556 GZB917517:GZB917556 HIX917517:HIX917556 HST917517:HST917556 ICP917517:ICP917556 IML917517:IML917556 IWH917517:IWH917556 JGD917517:JGD917556 JPZ917517:JPZ917556 JZV917517:JZV917556 KJR917517:KJR917556 KTN917517:KTN917556 LDJ917517:LDJ917556 LNF917517:LNF917556 LXB917517:LXB917556 MGX917517:MGX917556 MQT917517:MQT917556 NAP917517:NAP917556 NKL917517:NKL917556 NUH917517:NUH917556 OED917517:OED917556 ONZ917517:ONZ917556 OXV917517:OXV917556 PHR917517:PHR917556 PRN917517:PRN917556 QBJ917517:QBJ917556 QLF917517:QLF917556 QVB917517:QVB917556 REX917517:REX917556 ROT917517:ROT917556 RYP917517:RYP917556 SIL917517:SIL917556 SSH917517:SSH917556 TCD917517:TCD917556 TLZ917517:TLZ917556 TVV917517:TVV917556 UFR917517:UFR917556 UPN917517:UPN917556 UZJ917517:UZJ917556 VJF917517:VJF917556 VTB917517:VTB917556 WCX917517:WCX917556 WMT917517:WMT917556 WWP917517:WWP917556 AH983053:AH983092 KD983053:KD983092 TZ983053:TZ983092 ADV983053:ADV983092 ANR983053:ANR983092 AXN983053:AXN983092 BHJ983053:BHJ983092 BRF983053:BRF983092 CBB983053:CBB983092 CKX983053:CKX983092 CUT983053:CUT983092 DEP983053:DEP983092 DOL983053:DOL983092 DYH983053:DYH983092 EID983053:EID983092 ERZ983053:ERZ983092 FBV983053:FBV983092 FLR983053:FLR983092 FVN983053:FVN983092 GFJ983053:GFJ983092 GPF983053:GPF983092 GZB983053:GZB983092 HIX983053:HIX983092 HST983053:HST983092 ICP983053:ICP983092 IML983053:IML983092 IWH983053:IWH983092 JGD983053:JGD983092 JPZ983053:JPZ983092 JZV983053:JZV983092 KJR983053:KJR983092 KTN983053:KTN983092 LDJ983053:LDJ983092 LNF983053:LNF983092 LXB983053:LXB983092 MGX983053:MGX983092 MQT983053:MQT983092 NAP983053:NAP983092 NKL983053:NKL983092 NUH983053:NUH983092 OED983053:OED983092 ONZ983053:ONZ983092 OXV983053:OXV983092 PHR983053:PHR983092 PRN983053:PRN983092 QBJ983053:QBJ983092 QLF983053:QLF983092 QVB983053:QVB983092 REX983053:REX983092 ROT983053:ROT983092 RYP983053:RYP983092 SIL983053:SIL983092 SSH983053:SSH983092 TCD983053:TCD983092 TLZ983053:TLZ983092 TVV983053:TVV983092 UFR983053:UFR983092 UPN983053:UPN983092 UZJ983053:UZJ983092 VJF983053:VJF983092 VTB983053:VTB983092 WCX983053:WCX983092 WMT983053:WMT983092 WWP983053:WWP983092 AK13:AK52 KG13:KG52 UC13:UC52 ADY13:ADY52 ANU13:ANU52 AXQ13:AXQ52 BHM13:BHM52 BRI13:BRI52 CBE13:CBE52 CLA13:CLA52 CUW13:CUW52 DES13:DES52 DOO13:DOO52 DYK13:DYK52 EIG13:EIG52 ESC13:ESC52 FBY13:FBY52 FLU13:FLU52 FVQ13:FVQ52 GFM13:GFM52 GPI13:GPI52 GZE13:GZE52 HJA13:HJA52 HSW13:HSW52 ICS13:ICS52 IMO13:IMO52 IWK13:IWK52 JGG13:JGG52 JQC13:JQC52 JZY13:JZY52 KJU13:KJU52 KTQ13:KTQ52 LDM13:LDM52 LNI13:LNI52 LXE13:LXE52 MHA13:MHA52 MQW13:MQW52 NAS13:NAS52 NKO13:NKO52 NUK13:NUK52 OEG13:OEG52 OOC13:OOC52 OXY13:OXY52 PHU13:PHU52 PRQ13:PRQ52 QBM13:QBM52 QLI13:QLI52 QVE13:QVE52 RFA13:RFA52 ROW13:ROW52 RYS13:RYS52 SIO13:SIO52 SSK13:SSK52 TCG13:TCG52 TMC13:TMC52 TVY13:TVY52 UFU13:UFU52 UPQ13:UPQ52 UZM13:UZM52 VJI13:VJI52 VTE13:VTE52 WDA13:WDA52 WMW13:WMW52 WWS13:WWS52 AK65549:AK65588 KG65549:KG65588 UC65549:UC65588 ADY65549:ADY65588 ANU65549:ANU65588 AXQ65549:AXQ65588 BHM65549:BHM65588 BRI65549:BRI65588 CBE65549:CBE65588 CLA65549:CLA65588 CUW65549:CUW65588 DES65549:DES65588 DOO65549:DOO65588 DYK65549:DYK65588 EIG65549:EIG65588 ESC65549:ESC65588 FBY65549:FBY65588 FLU65549:FLU65588 FVQ65549:FVQ65588 GFM65549:GFM65588 GPI65549:GPI65588 GZE65549:GZE65588 HJA65549:HJA65588 HSW65549:HSW65588 ICS65549:ICS65588 IMO65549:IMO65588 IWK65549:IWK65588 JGG65549:JGG65588 JQC65549:JQC65588 JZY65549:JZY65588 KJU65549:KJU65588 KTQ65549:KTQ65588 LDM65549:LDM65588 LNI65549:LNI65588 LXE65549:LXE65588 MHA65549:MHA65588 MQW65549:MQW65588 NAS65549:NAS65588 NKO65549:NKO65588 NUK65549:NUK65588 OEG65549:OEG65588 OOC65549:OOC65588 OXY65549:OXY65588 PHU65549:PHU65588 PRQ65549:PRQ65588 QBM65549:QBM65588 QLI65549:QLI65588 QVE65549:QVE65588 RFA65549:RFA65588 ROW65549:ROW65588 RYS65549:RYS65588 SIO65549:SIO65588 SSK65549:SSK65588 TCG65549:TCG65588 TMC65549:TMC65588 TVY65549:TVY65588 UFU65549:UFU65588 UPQ65549:UPQ65588 UZM65549:UZM65588 VJI65549:VJI65588 VTE65549:VTE65588 WDA65549:WDA65588 WMW65549:WMW65588 WWS65549:WWS65588 AK131085:AK131124 KG131085:KG131124 UC131085:UC131124 ADY131085:ADY131124 ANU131085:ANU131124 AXQ131085:AXQ131124 BHM131085:BHM131124 BRI131085:BRI131124 CBE131085:CBE131124 CLA131085:CLA131124 CUW131085:CUW131124 DES131085:DES131124 DOO131085:DOO131124 DYK131085:DYK131124 EIG131085:EIG131124 ESC131085:ESC131124 FBY131085:FBY131124 FLU131085:FLU131124 FVQ131085:FVQ131124 GFM131085:GFM131124 GPI131085:GPI131124 GZE131085:GZE131124 HJA131085:HJA131124 HSW131085:HSW131124 ICS131085:ICS131124 IMO131085:IMO131124 IWK131085:IWK131124 JGG131085:JGG131124 JQC131085:JQC131124 JZY131085:JZY131124 KJU131085:KJU131124 KTQ131085:KTQ131124 LDM131085:LDM131124 LNI131085:LNI131124 LXE131085:LXE131124 MHA131085:MHA131124 MQW131085:MQW131124 NAS131085:NAS131124 NKO131085:NKO131124 NUK131085:NUK131124 OEG131085:OEG131124 OOC131085:OOC131124 OXY131085:OXY131124 PHU131085:PHU131124 PRQ131085:PRQ131124 QBM131085:QBM131124 QLI131085:QLI131124 QVE131085:QVE131124 RFA131085:RFA131124 ROW131085:ROW131124 RYS131085:RYS131124 SIO131085:SIO131124 SSK131085:SSK131124 TCG131085:TCG131124 TMC131085:TMC131124 TVY131085:TVY131124 UFU131085:UFU131124 UPQ131085:UPQ131124 UZM131085:UZM131124 VJI131085:VJI131124 VTE131085:VTE131124 WDA131085:WDA131124 WMW131085:WMW131124 WWS131085:WWS131124 AK196621:AK196660 KG196621:KG196660 UC196621:UC196660 ADY196621:ADY196660 ANU196621:ANU196660 AXQ196621:AXQ196660 BHM196621:BHM196660 BRI196621:BRI196660 CBE196621:CBE196660 CLA196621:CLA196660 CUW196621:CUW196660 DES196621:DES196660 DOO196621:DOO196660 DYK196621:DYK196660 EIG196621:EIG196660 ESC196621:ESC196660 FBY196621:FBY196660 FLU196621:FLU196660 FVQ196621:FVQ196660 GFM196621:GFM196660 GPI196621:GPI196660 GZE196621:GZE196660 HJA196621:HJA196660 HSW196621:HSW196660 ICS196621:ICS196660 IMO196621:IMO196660 IWK196621:IWK196660 JGG196621:JGG196660 JQC196621:JQC196660 JZY196621:JZY196660 KJU196621:KJU196660 KTQ196621:KTQ196660 LDM196621:LDM196660 LNI196621:LNI196660 LXE196621:LXE196660 MHA196621:MHA196660 MQW196621:MQW196660 NAS196621:NAS196660 NKO196621:NKO196660 NUK196621:NUK196660 OEG196621:OEG196660 OOC196621:OOC196660 OXY196621:OXY196660 PHU196621:PHU196660 PRQ196621:PRQ196660 QBM196621:QBM196660 QLI196621:QLI196660 QVE196621:QVE196660 RFA196621:RFA196660 ROW196621:ROW196660 RYS196621:RYS196660 SIO196621:SIO196660 SSK196621:SSK196660 TCG196621:TCG196660 TMC196621:TMC196660 TVY196621:TVY196660 UFU196621:UFU196660 UPQ196621:UPQ196660 UZM196621:UZM196660 VJI196621:VJI196660 VTE196621:VTE196660 WDA196621:WDA196660 WMW196621:WMW196660 WWS196621:WWS196660 AK262157:AK262196 KG262157:KG262196 UC262157:UC262196 ADY262157:ADY262196 ANU262157:ANU262196 AXQ262157:AXQ262196 BHM262157:BHM262196 BRI262157:BRI262196 CBE262157:CBE262196 CLA262157:CLA262196 CUW262157:CUW262196 DES262157:DES262196 DOO262157:DOO262196 DYK262157:DYK262196 EIG262157:EIG262196 ESC262157:ESC262196 FBY262157:FBY262196 FLU262157:FLU262196 FVQ262157:FVQ262196 GFM262157:GFM262196 GPI262157:GPI262196 GZE262157:GZE262196 HJA262157:HJA262196 HSW262157:HSW262196 ICS262157:ICS262196 IMO262157:IMO262196 IWK262157:IWK262196 JGG262157:JGG262196 JQC262157:JQC262196 JZY262157:JZY262196 KJU262157:KJU262196 KTQ262157:KTQ262196 LDM262157:LDM262196 LNI262157:LNI262196 LXE262157:LXE262196 MHA262157:MHA262196 MQW262157:MQW262196 NAS262157:NAS262196 NKO262157:NKO262196 NUK262157:NUK262196 OEG262157:OEG262196 OOC262157:OOC262196 OXY262157:OXY262196 PHU262157:PHU262196 PRQ262157:PRQ262196 QBM262157:QBM262196 QLI262157:QLI262196 QVE262157:QVE262196 RFA262157:RFA262196 ROW262157:ROW262196 RYS262157:RYS262196 SIO262157:SIO262196 SSK262157:SSK262196 TCG262157:TCG262196 TMC262157:TMC262196 TVY262157:TVY262196 UFU262157:UFU262196 UPQ262157:UPQ262196 UZM262157:UZM262196 VJI262157:VJI262196 VTE262157:VTE262196 WDA262157:WDA262196 WMW262157:WMW262196 WWS262157:WWS262196 AK327693:AK327732 KG327693:KG327732 UC327693:UC327732 ADY327693:ADY327732 ANU327693:ANU327732 AXQ327693:AXQ327732 BHM327693:BHM327732 BRI327693:BRI327732 CBE327693:CBE327732 CLA327693:CLA327732 CUW327693:CUW327732 DES327693:DES327732 DOO327693:DOO327732 DYK327693:DYK327732 EIG327693:EIG327732 ESC327693:ESC327732 FBY327693:FBY327732 FLU327693:FLU327732 FVQ327693:FVQ327732 GFM327693:GFM327732 GPI327693:GPI327732 GZE327693:GZE327732 HJA327693:HJA327732 HSW327693:HSW327732 ICS327693:ICS327732 IMO327693:IMO327732 IWK327693:IWK327732 JGG327693:JGG327732 JQC327693:JQC327732 JZY327693:JZY327732 KJU327693:KJU327732 KTQ327693:KTQ327732 LDM327693:LDM327732 LNI327693:LNI327732 LXE327693:LXE327732 MHA327693:MHA327732 MQW327693:MQW327732 NAS327693:NAS327732 NKO327693:NKO327732 NUK327693:NUK327732 OEG327693:OEG327732 OOC327693:OOC327732 OXY327693:OXY327732 PHU327693:PHU327732 PRQ327693:PRQ327732 QBM327693:QBM327732 QLI327693:QLI327732 QVE327693:QVE327732 RFA327693:RFA327732 ROW327693:ROW327732 RYS327693:RYS327732 SIO327693:SIO327732 SSK327693:SSK327732 TCG327693:TCG327732 TMC327693:TMC327732 TVY327693:TVY327732 UFU327693:UFU327732 UPQ327693:UPQ327732 UZM327693:UZM327732 VJI327693:VJI327732 VTE327693:VTE327732 WDA327693:WDA327732 WMW327693:WMW327732 WWS327693:WWS327732 AK393229:AK393268 KG393229:KG393268 UC393229:UC393268 ADY393229:ADY393268 ANU393229:ANU393268 AXQ393229:AXQ393268 BHM393229:BHM393268 BRI393229:BRI393268 CBE393229:CBE393268 CLA393229:CLA393268 CUW393229:CUW393268 DES393229:DES393268 DOO393229:DOO393268 DYK393229:DYK393268 EIG393229:EIG393268 ESC393229:ESC393268 FBY393229:FBY393268 FLU393229:FLU393268 FVQ393229:FVQ393268 GFM393229:GFM393268 GPI393229:GPI393268 GZE393229:GZE393268 HJA393229:HJA393268 HSW393229:HSW393268 ICS393229:ICS393268 IMO393229:IMO393268 IWK393229:IWK393268 JGG393229:JGG393268 JQC393229:JQC393268 JZY393229:JZY393268 KJU393229:KJU393268 KTQ393229:KTQ393268 LDM393229:LDM393268 LNI393229:LNI393268 LXE393229:LXE393268 MHA393229:MHA393268 MQW393229:MQW393268 NAS393229:NAS393268 NKO393229:NKO393268 NUK393229:NUK393268 OEG393229:OEG393268 OOC393229:OOC393268 OXY393229:OXY393268 PHU393229:PHU393268 PRQ393229:PRQ393268 QBM393229:QBM393268 QLI393229:QLI393268 QVE393229:QVE393268 RFA393229:RFA393268 ROW393229:ROW393268 RYS393229:RYS393268 SIO393229:SIO393268 SSK393229:SSK393268 TCG393229:TCG393268 TMC393229:TMC393268 TVY393229:TVY393268 UFU393229:UFU393268 UPQ393229:UPQ393268 UZM393229:UZM393268 VJI393229:VJI393268 VTE393229:VTE393268 WDA393229:WDA393268 WMW393229:WMW393268 WWS393229:WWS393268 AK458765:AK458804 KG458765:KG458804 UC458765:UC458804 ADY458765:ADY458804 ANU458765:ANU458804 AXQ458765:AXQ458804 BHM458765:BHM458804 BRI458765:BRI458804 CBE458765:CBE458804 CLA458765:CLA458804 CUW458765:CUW458804 DES458765:DES458804 DOO458765:DOO458804 DYK458765:DYK458804 EIG458765:EIG458804 ESC458765:ESC458804 FBY458765:FBY458804 FLU458765:FLU458804 FVQ458765:FVQ458804 GFM458765:GFM458804 GPI458765:GPI458804 GZE458765:GZE458804 HJA458765:HJA458804 HSW458765:HSW458804 ICS458765:ICS458804 IMO458765:IMO458804 IWK458765:IWK458804 JGG458765:JGG458804 JQC458765:JQC458804 JZY458765:JZY458804 KJU458765:KJU458804 KTQ458765:KTQ458804 LDM458765:LDM458804 LNI458765:LNI458804 LXE458765:LXE458804 MHA458765:MHA458804 MQW458765:MQW458804 NAS458765:NAS458804 NKO458765:NKO458804 NUK458765:NUK458804 OEG458765:OEG458804 OOC458765:OOC458804 OXY458765:OXY458804 PHU458765:PHU458804 PRQ458765:PRQ458804 QBM458765:QBM458804 QLI458765:QLI458804 QVE458765:QVE458804 RFA458765:RFA458804 ROW458765:ROW458804 RYS458765:RYS458804 SIO458765:SIO458804 SSK458765:SSK458804 TCG458765:TCG458804 TMC458765:TMC458804 TVY458765:TVY458804 UFU458765:UFU458804 UPQ458765:UPQ458804 UZM458765:UZM458804 VJI458765:VJI458804 VTE458765:VTE458804 WDA458765:WDA458804 WMW458765:WMW458804 WWS458765:WWS458804 AK524301:AK524340 KG524301:KG524340 UC524301:UC524340 ADY524301:ADY524340 ANU524301:ANU524340 AXQ524301:AXQ524340 BHM524301:BHM524340 BRI524301:BRI524340 CBE524301:CBE524340 CLA524301:CLA524340 CUW524301:CUW524340 DES524301:DES524340 DOO524301:DOO524340 DYK524301:DYK524340 EIG524301:EIG524340 ESC524301:ESC524340 FBY524301:FBY524340 FLU524301:FLU524340 FVQ524301:FVQ524340 GFM524301:GFM524340 GPI524301:GPI524340 GZE524301:GZE524340 HJA524301:HJA524340 HSW524301:HSW524340 ICS524301:ICS524340 IMO524301:IMO524340 IWK524301:IWK524340 JGG524301:JGG524340 JQC524301:JQC524340 JZY524301:JZY524340 KJU524301:KJU524340 KTQ524301:KTQ524340 LDM524301:LDM524340 LNI524301:LNI524340 LXE524301:LXE524340 MHA524301:MHA524340 MQW524301:MQW524340 NAS524301:NAS524340 NKO524301:NKO524340 NUK524301:NUK524340 OEG524301:OEG524340 OOC524301:OOC524340 OXY524301:OXY524340 PHU524301:PHU524340 PRQ524301:PRQ524340 QBM524301:QBM524340 QLI524301:QLI524340 QVE524301:QVE524340 RFA524301:RFA524340 ROW524301:ROW524340 RYS524301:RYS524340 SIO524301:SIO524340 SSK524301:SSK524340 TCG524301:TCG524340 TMC524301:TMC524340 TVY524301:TVY524340 UFU524301:UFU524340 UPQ524301:UPQ524340 UZM524301:UZM524340 VJI524301:VJI524340 VTE524301:VTE524340 WDA524301:WDA524340 WMW524301:WMW524340 WWS524301:WWS524340 AK589837:AK589876 KG589837:KG589876 UC589837:UC589876 ADY589837:ADY589876 ANU589837:ANU589876 AXQ589837:AXQ589876 BHM589837:BHM589876 BRI589837:BRI589876 CBE589837:CBE589876 CLA589837:CLA589876 CUW589837:CUW589876 DES589837:DES589876 DOO589837:DOO589876 DYK589837:DYK589876 EIG589837:EIG589876 ESC589837:ESC589876 FBY589837:FBY589876 FLU589837:FLU589876 FVQ589837:FVQ589876 GFM589837:GFM589876 GPI589837:GPI589876 GZE589837:GZE589876 HJA589837:HJA589876 HSW589837:HSW589876 ICS589837:ICS589876 IMO589837:IMO589876 IWK589837:IWK589876 JGG589837:JGG589876 JQC589837:JQC589876 JZY589837:JZY589876 KJU589837:KJU589876 KTQ589837:KTQ589876 LDM589837:LDM589876 LNI589837:LNI589876 LXE589837:LXE589876 MHA589837:MHA589876 MQW589837:MQW589876 NAS589837:NAS589876 NKO589837:NKO589876 NUK589837:NUK589876 OEG589837:OEG589876 OOC589837:OOC589876 OXY589837:OXY589876 PHU589837:PHU589876 PRQ589837:PRQ589876 QBM589837:QBM589876 QLI589837:QLI589876 QVE589837:QVE589876 RFA589837:RFA589876 ROW589837:ROW589876 RYS589837:RYS589876 SIO589837:SIO589876 SSK589837:SSK589876 TCG589837:TCG589876 TMC589837:TMC589876 TVY589837:TVY589876 UFU589837:UFU589876 UPQ589837:UPQ589876 UZM589837:UZM589876 VJI589837:VJI589876 VTE589837:VTE589876 WDA589837:WDA589876 WMW589837:WMW589876 WWS589837:WWS589876 AK655373:AK655412 KG655373:KG655412 UC655373:UC655412 ADY655373:ADY655412 ANU655373:ANU655412 AXQ655373:AXQ655412 BHM655373:BHM655412 BRI655373:BRI655412 CBE655373:CBE655412 CLA655373:CLA655412 CUW655373:CUW655412 DES655373:DES655412 DOO655373:DOO655412 DYK655373:DYK655412 EIG655373:EIG655412 ESC655373:ESC655412 FBY655373:FBY655412 FLU655373:FLU655412 FVQ655373:FVQ655412 GFM655373:GFM655412 GPI655373:GPI655412 GZE655373:GZE655412 HJA655373:HJA655412 HSW655373:HSW655412 ICS655373:ICS655412 IMO655373:IMO655412 IWK655373:IWK655412 JGG655373:JGG655412 JQC655373:JQC655412 JZY655373:JZY655412 KJU655373:KJU655412 KTQ655373:KTQ655412 LDM655373:LDM655412 LNI655373:LNI655412 LXE655373:LXE655412 MHA655373:MHA655412 MQW655373:MQW655412 NAS655373:NAS655412 NKO655373:NKO655412 NUK655373:NUK655412 OEG655373:OEG655412 OOC655373:OOC655412 OXY655373:OXY655412 PHU655373:PHU655412 PRQ655373:PRQ655412 QBM655373:QBM655412 QLI655373:QLI655412 QVE655373:QVE655412 RFA655373:RFA655412 ROW655373:ROW655412 RYS655373:RYS655412 SIO655373:SIO655412 SSK655373:SSK655412 TCG655373:TCG655412 TMC655373:TMC655412 TVY655373:TVY655412 UFU655373:UFU655412 UPQ655373:UPQ655412 UZM655373:UZM655412 VJI655373:VJI655412 VTE655373:VTE655412 WDA655373:WDA655412 WMW655373:WMW655412 WWS655373:WWS655412 AK720909:AK720948 KG720909:KG720948 UC720909:UC720948 ADY720909:ADY720948 ANU720909:ANU720948 AXQ720909:AXQ720948 BHM720909:BHM720948 BRI720909:BRI720948 CBE720909:CBE720948 CLA720909:CLA720948 CUW720909:CUW720948 DES720909:DES720948 DOO720909:DOO720948 DYK720909:DYK720948 EIG720909:EIG720948 ESC720909:ESC720948 FBY720909:FBY720948 FLU720909:FLU720948 FVQ720909:FVQ720948 GFM720909:GFM720948 GPI720909:GPI720948 GZE720909:GZE720948 HJA720909:HJA720948 HSW720909:HSW720948 ICS720909:ICS720948 IMO720909:IMO720948 IWK720909:IWK720948 JGG720909:JGG720948 JQC720909:JQC720948 JZY720909:JZY720948 KJU720909:KJU720948 KTQ720909:KTQ720948 LDM720909:LDM720948 LNI720909:LNI720948 LXE720909:LXE720948 MHA720909:MHA720948 MQW720909:MQW720948 NAS720909:NAS720948 NKO720909:NKO720948 NUK720909:NUK720948 OEG720909:OEG720948 OOC720909:OOC720948 OXY720909:OXY720948 PHU720909:PHU720948 PRQ720909:PRQ720948 QBM720909:QBM720948 QLI720909:QLI720948 QVE720909:QVE720948 RFA720909:RFA720948 ROW720909:ROW720948 RYS720909:RYS720948 SIO720909:SIO720948 SSK720909:SSK720948 TCG720909:TCG720948 TMC720909:TMC720948 TVY720909:TVY720948 UFU720909:UFU720948 UPQ720909:UPQ720948 UZM720909:UZM720948 VJI720909:VJI720948 VTE720909:VTE720948 WDA720909:WDA720948 WMW720909:WMW720948 WWS720909:WWS720948 AK786445:AK786484 KG786445:KG786484 UC786445:UC786484 ADY786445:ADY786484 ANU786445:ANU786484 AXQ786445:AXQ786484 BHM786445:BHM786484 BRI786445:BRI786484 CBE786445:CBE786484 CLA786445:CLA786484 CUW786445:CUW786484 DES786445:DES786484 DOO786445:DOO786484 DYK786445:DYK786484 EIG786445:EIG786484 ESC786445:ESC786484 FBY786445:FBY786484 FLU786445:FLU786484 FVQ786445:FVQ786484 GFM786445:GFM786484 GPI786445:GPI786484 GZE786445:GZE786484 HJA786445:HJA786484 HSW786445:HSW786484 ICS786445:ICS786484 IMO786445:IMO786484 IWK786445:IWK786484 JGG786445:JGG786484 JQC786445:JQC786484 JZY786445:JZY786484 KJU786445:KJU786484 KTQ786445:KTQ786484 LDM786445:LDM786484 LNI786445:LNI786484 LXE786445:LXE786484 MHA786445:MHA786484 MQW786445:MQW786484 NAS786445:NAS786484 NKO786445:NKO786484 NUK786445:NUK786484 OEG786445:OEG786484 OOC786445:OOC786484 OXY786445:OXY786484 PHU786445:PHU786484 PRQ786445:PRQ786484 QBM786445:QBM786484 QLI786445:QLI786484 QVE786445:QVE786484 RFA786445:RFA786484 ROW786445:ROW786484 RYS786445:RYS786484 SIO786445:SIO786484 SSK786445:SSK786484 TCG786445:TCG786484 TMC786445:TMC786484 TVY786445:TVY786484 UFU786445:UFU786484 UPQ786445:UPQ786484 UZM786445:UZM786484 VJI786445:VJI786484 VTE786445:VTE786484 WDA786445:WDA786484 WMW786445:WMW786484 WWS786445:WWS786484 AK851981:AK852020 KG851981:KG852020 UC851981:UC852020 ADY851981:ADY852020 ANU851981:ANU852020 AXQ851981:AXQ852020 BHM851981:BHM852020 BRI851981:BRI852020 CBE851981:CBE852020 CLA851981:CLA852020 CUW851981:CUW852020 DES851981:DES852020 DOO851981:DOO852020 DYK851981:DYK852020 EIG851981:EIG852020 ESC851981:ESC852020 FBY851981:FBY852020 FLU851981:FLU852020 FVQ851981:FVQ852020 GFM851981:GFM852020 GPI851981:GPI852020 GZE851981:GZE852020 HJA851981:HJA852020 HSW851981:HSW852020 ICS851981:ICS852020 IMO851981:IMO852020 IWK851981:IWK852020 JGG851981:JGG852020 JQC851981:JQC852020 JZY851981:JZY852020 KJU851981:KJU852020 KTQ851981:KTQ852020 LDM851981:LDM852020 LNI851981:LNI852020 LXE851981:LXE852020 MHA851981:MHA852020 MQW851981:MQW852020 NAS851981:NAS852020 NKO851981:NKO852020 NUK851981:NUK852020 OEG851981:OEG852020 OOC851981:OOC852020 OXY851981:OXY852020 PHU851981:PHU852020 PRQ851981:PRQ852020 QBM851981:QBM852020 QLI851981:QLI852020 QVE851981:QVE852020 RFA851981:RFA852020 ROW851981:ROW852020 RYS851981:RYS852020 SIO851981:SIO852020 SSK851981:SSK852020 TCG851981:TCG852020 TMC851981:TMC852020 TVY851981:TVY852020 UFU851981:UFU852020 UPQ851981:UPQ852020 UZM851981:UZM852020 VJI851981:VJI852020 VTE851981:VTE852020 WDA851981:WDA852020 WMW851981:WMW852020 WWS851981:WWS852020 AK917517:AK917556 KG917517:KG917556 UC917517:UC917556 ADY917517:ADY917556 ANU917517:ANU917556 AXQ917517:AXQ917556 BHM917517:BHM917556 BRI917517:BRI917556 CBE917517:CBE917556 CLA917517:CLA917556 CUW917517:CUW917556 DES917517:DES917556 DOO917517:DOO917556 DYK917517:DYK917556 EIG917517:EIG917556 ESC917517:ESC917556 FBY917517:FBY917556 FLU917517:FLU917556 FVQ917517:FVQ917556 GFM917517:GFM917556 GPI917517:GPI917556 GZE917517:GZE917556 HJA917517:HJA917556 HSW917517:HSW917556 ICS917517:ICS917556 IMO917517:IMO917556 IWK917517:IWK917556 JGG917517:JGG917556 JQC917517:JQC917556 JZY917517:JZY917556 KJU917517:KJU917556 KTQ917517:KTQ917556 LDM917517:LDM917556 LNI917517:LNI917556 LXE917517:LXE917556 MHA917517:MHA917556 MQW917517:MQW917556 NAS917517:NAS917556 NKO917517:NKO917556 NUK917517:NUK917556 OEG917517:OEG917556 OOC917517:OOC917556 OXY917517:OXY917556 PHU917517:PHU917556 PRQ917517:PRQ917556 QBM917517:QBM917556 QLI917517:QLI917556 QVE917517:QVE917556 RFA917517:RFA917556 ROW917517:ROW917556 RYS917517:RYS917556 SIO917517:SIO917556 SSK917517:SSK917556 TCG917517:TCG917556 TMC917517:TMC917556 TVY917517:TVY917556 UFU917517:UFU917556 UPQ917517:UPQ917556 UZM917517:UZM917556 VJI917517:VJI917556 VTE917517:VTE917556 WDA917517:WDA917556 WMW917517:WMW917556 WWS917517:WWS917556 AK983053:AK983092 KG983053:KG983092 UC983053:UC983092 ADY983053:ADY983092 ANU983053:ANU983092 AXQ983053:AXQ983092 BHM983053:BHM983092 BRI983053:BRI983092 CBE983053:CBE983092 CLA983053:CLA983092 CUW983053:CUW983092 DES983053:DES983092 DOO983053:DOO983092 DYK983053:DYK983092 EIG983053:EIG983092 ESC983053:ESC983092 FBY983053:FBY983092 FLU983053:FLU983092 FVQ983053:FVQ983092 GFM983053:GFM983092 GPI983053:GPI983092 GZE983053:GZE983092 HJA983053:HJA983092 HSW983053:HSW983092 ICS983053:ICS983092 IMO983053:IMO983092 IWK983053:IWK983092 JGG983053:JGG983092 JQC983053:JQC983092 JZY983053:JZY983092 KJU983053:KJU983092 KTQ983053:KTQ983092 LDM983053:LDM983092 LNI983053:LNI983092 LXE983053:LXE983092 MHA983053:MHA983092 MQW983053:MQW983092 NAS983053:NAS983092 NKO983053:NKO983092 NUK983053:NUK983092 OEG983053:OEG983092 OOC983053:OOC983092 OXY983053:OXY983092 PHU983053:PHU983092 PRQ983053:PRQ983092 QBM983053:QBM983092 QLI983053:QLI983092 QVE983053:QVE983092 RFA983053:RFA983092 ROW983053:ROW983092 RYS983053:RYS983092 SIO983053:SIO983092 SSK983053:SSK983092 TCG983053:TCG983092 TMC983053:TMC983092 TVY983053:TVY983092 UFU983053:UFU983092 UPQ983053:UPQ983092 UZM983053:UZM983092 VJI983053:VJI983092 VTE983053:VTE983092 WDA983053:WDA983092 WMW983053:WMW983092 WWS983053:WWS983092 AN13:AN52 KJ13:KJ52 UF13:UF52 AEB13:AEB52 ANX13:ANX52 AXT13:AXT52 BHP13:BHP52 BRL13:BRL52 CBH13:CBH52 CLD13:CLD52 CUZ13:CUZ52 DEV13:DEV52 DOR13:DOR52 DYN13:DYN52 EIJ13:EIJ52 ESF13:ESF52 FCB13:FCB52 FLX13:FLX52 FVT13:FVT52 GFP13:GFP52 GPL13:GPL52 GZH13:GZH52 HJD13:HJD52 HSZ13:HSZ52 ICV13:ICV52 IMR13:IMR52 IWN13:IWN52 JGJ13:JGJ52 JQF13:JQF52 KAB13:KAB52 KJX13:KJX52 KTT13:KTT52 LDP13:LDP52 LNL13:LNL52 LXH13:LXH52 MHD13:MHD52 MQZ13:MQZ52 NAV13:NAV52 NKR13:NKR52 NUN13:NUN52 OEJ13:OEJ52 OOF13:OOF52 OYB13:OYB52 PHX13:PHX52 PRT13:PRT52 QBP13:QBP52 QLL13:QLL52 QVH13:QVH52 RFD13:RFD52 ROZ13:ROZ52 RYV13:RYV52 SIR13:SIR52 SSN13:SSN52 TCJ13:TCJ52 TMF13:TMF52 TWB13:TWB52 UFX13:UFX52 UPT13:UPT52 UZP13:UZP52 VJL13:VJL52 VTH13:VTH52 WDD13:WDD52 WMZ13:WMZ52 WWV13:WWV52 AN65549:AN65588 KJ65549:KJ65588 UF65549:UF65588 AEB65549:AEB65588 ANX65549:ANX65588 AXT65549:AXT65588 BHP65549:BHP65588 BRL65549:BRL65588 CBH65549:CBH65588 CLD65549:CLD65588 CUZ65549:CUZ65588 DEV65549:DEV65588 DOR65549:DOR65588 DYN65549:DYN65588 EIJ65549:EIJ65588 ESF65549:ESF65588 FCB65549:FCB65588 FLX65549:FLX65588 FVT65549:FVT65588 GFP65549:GFP65588 GPL65549:GPL65588 GZH65549:GZH65588 HJD65549:HJD65588 HSZ65549:HSZ65588 ICV65549:ICV65588 IMR65549:IMR65588 IWN65549:IWN65588 JGJ65549:JGJ65588 JQF65549:JQF65588 KAB65549:KAB65588 KJX65549:KJX65588 KTT65549:KTT65588 LDP65549:LDP65588 LNL65549:LNL65588 LXH65549:LXH65588 MHD65549:MHD65588 MQZ65549:MQZ65588 NAV65549:NAV65588 NKR65549:NKR65588 NUN65549:NUN65588 OEJ65549:OEJ65588 OOF65549:OOF65588 OYB65549:OYB65588 PHX65549:PHX65588 PRT65549:PRT65588 QBP65549:QBP65588 QLL65549:QLL65588 QVH65549:QVH65588 RFD65549:RFD65588 ROZ65549:ROZ65588 RYV65549:RYV65588 SIR65549:SIR65588 SSN65549:SSN65588 TCJ65549:TCJ65588 TMF65549:TMF65588 TWB65549:TWB65588 UFX65549:UFX65588 UPT65549:UPT65588 UZP65549:UZP65588 VJL65549:VJL65588 VTH65549:VTH65588 WDD65549:WDD65588 WMZ65549:WMZ65588 WWV65549:WWV65588 AN131085:AN131124 KJ131085:KJ131124 UF131085:UF131124 AEB131085:AEB131124 ANX131085:ANX131124 AXT131085:AXT131124 BHP131085:BHP131124 BRL131085:BRL131124 CBH131085:CBH131124 CLD131085:CLD131124 CUZ131085:CUZ131124 DEV131085:DEV131124 DOR131085:DOR131124 DYN131085:DYN131124 EIJ131085:EIJ131124 ESF131085:ESF131124 FCB131085:FCB131124 FLX131085:FLX131124 FVT131085:FVT131124 GFP131085:GFP131124 GPL131085:GPL131124 GZH131085:GZH131124 HJD131085:HJD131124 HSZ131085:HSZ131124 ICV131085:ICV131124 IMR131085:IMR131124 IWN131085:IWN131124 JGJ131085:JGJ131124 JQF131085:JQF131124 KAB131085:KAB131124 KJX131085:KJX131124 KTT131085:KTT131124 LDP131085:LDP131124 LNL131085:LNL131124 LXH131085:LXH131124 MHD131085:MHD131124 MQZ131085:MQZ131124 NAV131085:NAV131124 NKR131085:NKR131124 NUN131085:NUN131124 OEJ131085:OEJ131124 OOF131085:OOF131124 OYB131085:OYB131124 PHX131085:PHX131124 PRT131085:PRT131124 QBP131085:QBP131124 QLL131085:QLL131124 QVH131085:QVH131124 RFD131085:RFD131124 ROZ131085:ROZ131124 RYV131085:RYV131124 SIR131085:SIR131124 SSN131085:SSN131124 TCJ131085:TCJ131124 TMF131085:TMF131124 TWB131085:TWB131124 UFX131085:UFX131124 UPT131085:UPT131124 UZP131085:UZP131124 VJL131085:VJL131124 VTH131085:VTH131124 WDD131085:WDD131124 WMZ131085:WMZ131124 WWV131085:WWV131124 AN196621:AN196660 KJ196621:KJ196660 UF196621:UF196660 AEB196621:AEB196660 ANX196621:ANX196660 AXT196621:AXT196660 BHP196621:BHP196660 BRL196621:BRL196660 CBH196621:CBH196660 CLD196621:CLD196660 CUZ196621:CUZ196660 DEV196621:DEV196660 DOR196621:DOR196660 DYN196621:DYN196660 EIJ196621:EIJ196660 ESF196621:ESF196660 FCB196621:FCB196660 FLX196621:FLX196660 FVT196621:FVT196660 GFP196621:GFP196660 GPL196621:GPL196660 GZH196621:GZH196660 HJD196621:HJD196660 HSZ196621:HSZ196660 ICV196621:ICV196660 IMR196621:IMR196660 IWN196621:IWN196660 JGJ196621:JGJ196660 JQF196621:JQF196660 KAB196621:KAB196660 KJX196621:KJX196660 KTT196621:KTT196660 LDP196621:LDP196660 LNL196621:LNL196660 LXH196621:LXH196660 MHD196621:MHD196660 MQZ196621:MQZ196660 NAV196621:NAV196660 NKR196621:NKR196660 NUN196621:NUN196660 OEJ196621:OEJ196660 OOF196621:OOF196660 OYB196621:OYB196660 PHX196621:PHX196660 PRT196621:PRT196660 QBP196621:QBP196660 QLL196621:QLL196660 QVH196621:QVH196660 RFD196621:RFD196660 ROZ196621:ROZ196660 RYV196621:RYV196660 SIR196621:SIR196660 SSN196621:SSN196660 TCJ196621:TCJ196660 TMF196621:TMF196660 TWB196621:TWB196660 UFX196621:UFX196660 UPT196621:UPT196660 UZP196621:UZP196660 VJL196621:VJL196660 VTH196621:VTH196660 WDD196621:WDD196660 WMZ196621:WMZ196660 WWV196621:WWV196660 AN262157:AN262196 KJ262157:KJ262196 UF262157:UF262196 AEB262157:AEB262196 ANX262157:ANX262196 AXT262157:AXT262196 BHP262157:BHP262196 BRL262157:BRL262196 CBH262157:CBH262196 CLD262157:CLD262196 CUZ262157:CUZ262196 DEV262157:DEV262196 DOR262157:DOR262196 DYN262157:DYN262196 EIJ262157:EIJ262196 ESF262157:ESF262196 FCB262157:FCB262196 FLX262157:FLX262196 FVT262157:FVT262196 GFP262157:GFP262196 GPL262157:GPL262196 GZH262157:GZH262196 HJD262157:HJD262196 HSZ262157:HSZ262196 ICV262157:ICV262196 IMR262157:IMR262196 IWN262157:IWN262196 JGJ262157:JGJ262196 JQF262157:JQF262196 KAB262157:KAB262196 KJX262157:KJX262196 KTT262157:KTT262196 LDP262157:LDP262196 LNL262157:LNL262196 LXH262157:LXH262196 MHD262157:MHD262196 MQZ262157:MQZ262196 NAV262157:NAV262196 NKR262157:NKR262196 NUN262157:NUN262196 OEJ262157:OEJ262196 OOF262157:OOF262196 OYB262157:OYB262196 PHX262157:PHX262196 PRT262157:PRT262196 QBP262157:QBP262196 QLL262157:QLL262196 QVH262157:QVH262196 RFD262157:RFD262196 ROZ262157:ROZ262196 RYV262157:RYV262196 SIR262157:SIR262196 SSN262157:SSN262196 TCJ262157:TCJ262196 TMF262157:TMF262196 TWB262157:TWB262196 UFX262157:UFX262196 UPT262157:UPT262196 UZP262157:UZP262196 VJL262157:VJL262196 VTH262157:VTH262196 WDD262157:WDD262196 WMZ262157:WMZ262196 WWV262157:WWV262196 AN327693:AN327732 KJ327693:KJ327732 UF327693:UF327732 AEB327693:AEB327732 ANX327693:ANX327732 AXT327693:AXT327732 BHP327693:BHP327732 BRL327693:BRL327732 CBH327693:CBH327732 CLD327693:CLD327732 CUZ327693:CUZ327732 DEV327693:DEV327732 DOR327693:DOR327732 DYN327693:DYN327732 EIJ327693:EIJ327732 ESF327693:ESF327732 FCB327693:FCB327732 FLX327693:FLX327732 FVT327693:FVT327732 GFP327693:GFP327732 GPL327693:GPL327732 GZH327693:GZH327732 HJD327693:HJD327732 HSZ327693:HSZ327732 ICV327693:ICV327732 IMR327693:IMR327732 IWN327693:IWN327732 JGJ327693:JGJ327732 JQF327693:JQF327732 KAB327693:KAB327732 KJX327693:KJX327732 KTT327693:KTT327732 LDP327693:LDP327732 LNL327693:LNL327732 LXH327693:LXH327732 MHD327693:MHD327732 MQZ327693:MQZ327732 NAV327693:NAV327732 NKR327693:NKR327732 NUN327693:NUN327732 OEJ327693:OEJ327732 OOF327693:OOF327732 OYB327693:OYB327732 PHX327693:PHX327732 PRT327693:PRT327732 QBP327693:QBP327732 QLL327693:QLL327732 QVH327693:QVH327732 RFD327693:RFD327732 ROZ327693:ROZ327732 RYV327693:RYV327732 SIR327693:SIR327732 SSN327693:SSN327732 TCJ327693:TCJ327732 TMF327693:TMF327732 TWB327693:TWB327732 UFX327693:UFX327732 UPT327693:UPT327732 UZP327693:UZP327732 VJL327693:VJL327732 VTH327693:VTH327732 WDD327693:WDD327732 WMZ327693:WMZ327732 WWV327693:WWV327732 AN393229:AN393268 KJ393229:KJ393268 UF393229:UF393268 AEB393229:AEB393268 ANX393229:ANX393268 AXT393229:AXT393268 BHP393229:BHP393268 BRL393229:BRL393268 CBH393229:CBH393268 CLD393229:CLD393268 CUZ393229:CUZ393268 DEV393229:DEV393268 DOR393229:DOR393268 DYN393229:DYN393268 EIJ393229:EIJ393268 ESF393229:ESF393268 FCB393229:FCB393268 FLX393229:FLX393268 FVT393229:FVT393268 GFP393229:GFP393268 GPL393229:GPL393268 GZH393229:GZH393268 HJD393229:HJD393268 HSZ393229:HSZ393268 ICV393229:ICV393268 IMR393229:IMR393268 IWN393229:IWN393268 JGJ393229:JGJ393268 JQF393229:JQF393268 KAB393229:KAB393268 KJX393229:KJX393268 KTT393229:KTT393268 LDP393229:LDP393268 LNL393229:LNL393268 LXH393229:LXH393268 MHD393229:MHD393268 MQZ393229:MQZ393268 NAV393229:NAV393268 NKR393229:NKR393268 NUN393229:NUN393268 OEJ393229:OEJ393268 OOF393229:OOF393268 OYB393229:OYB393268 PHX393229:PHX393268 PRT393229:PRT393268 QBP393229:QBP393268 QLL393229:QLL393268 QVH393229:QVH393268 RFD393229:RFD393268 ROZ393229:ROZ393268 RYV393229:RYV393268 SIR393229:SIR393268 SSN393229:SSN393268 TCJ393229:TCJ393268 TMF393229:TMF393268 TWB393229:TWB393268 UFX393229:UFX393268 UPT393229:UPT393268 UZP393229:UZP393268 VJL393229:VJL393268 VTH393229:VTH393268 WDD393229:WDD393268 WMZ393229:WMZ393268 WWV393229:WWV393268 AN458765:AN458804 KJ458765:KJ458804 UF458765:UF458804 AEB458765:AEB458804 ANX458765:ANX458804 AXT458765:AXT458804 BHP458765:BHP458804 BRL458765:BRL458804 CBH458765:CBH458804 CLD458765:CLD458804 CUZ458765:CUZ458804 DEV458765:DEV458804 DOR458765:DOR458804 DYN458765:DYN458804 EIJ458765:EIJ458804 ESF458765:ESF458804 FCB458765:FCB458804 FLX458765:FLX458804 FVT458765:FVT458804 GFP458765:GFP458804 GPL458765:GPL458804 GZH458765:GZH458804 HJD458765:HJD458804 HSZ458765:HSZ458804 ICV458765:ICV458804 IMR458765:IMR458804 IWN458765:IWN458804 JGJ458765:JGJ458804 JQF458765:JQF458804 KAB458765:KAB458804 KJX458765:KJX458804 KTT458765:KTT458804 LDP458765:LDP458804 LNL458765:LNL458804 LXH458765:LXH458804 MHD458765:MHD458804 MQZ458765:MQZ458804 NAV458765:NAV458804 NKR458765:NKR458804 NUN458765:NUN458804 OEJ458765:OEJ458804 OOF458765:OOF458804 OYB458765:OYB458804 PHX458765:PHX458804 PRT458765:PRT458804 QBP458765:QBP458804 QLL458765:QLL458804 QVH458765:QVH458804 RFD458765:RFD458804 ROZ458765:ROZ458804 RYV458765:RYV458804 SIR458765:SIR458804 SSN458765:SSN458804 TCJ458765:TCJ458804 TMF458765:TMF458804 TWB458765:TWB458804 UFX458765:UFX458804 UPT458765:UPT458804 UZP458765:UZP458804 VJL458765:VJL458804 VTH458765:VTH458804 WDD458765:WDD458804 WMZ458765:WMZ458804 WWV458765:WWV458804 AN524301:AN524340 KJ524301:KJ524340 UF524301:UF524340 AEB524301:AEB524340 ANX524301:ANX524340 AXT524301:AXT524340 BHP524301:BHP524340 BRL524301:BRL524340 CBH524301:CBH524340 CLD524301:CLD524340 CUZ524301:CUZ524340 DEV524301:DEV524340 DOR524301:DOR524340 DYN524301:DYN524340 EIJ524301:EIJ524340 ESF524301:ESF524340 FCB524301:FCB524340 FLX524301:FLX524340 FVT524301:FVT524340 GFP524301:GFP524340 GPL524301:GPL524340 GZH524301:GZH524340 HJD524301:HJD524340 HSZ524301:HSZ524340 ICV524301:ICV524340 IMR524301:IMR524340 IWN524301:IWN524340 JGJ524301:JGJ524340 JQF524301:JQF524340 KAB524301:KAB524340 KJX524301:KJX524340 KTT524301:KTT524340 LDP524301:LDP524340 LNL524301:LNL524340 LXH524301:LXH524340 MHD524301:MHD524340 MQZ524301:MQZ524340 NAV524301:NAV524340 NKR524301:NKR524340 NUN524301:NUN524340 OEJ524301:OEJ524340 OOF524301:OOF524340 OYB524301:OYB524340 PHX524301:PHX524340 PRT524301:PRT524340 QBP524301:QBP524340 QLL524301:QLL524340 QVH524301:QVH524340 RFD524301:RFD524340 ROZ524301:ROZ524340 RYV524301:RYV524340 SIR524301:SIR524340 SSN524301:SSN524340 TCJ524301:TCJ524340 TMF524301:TMF524340 TWB524301:TWB524340 UFX524301:UFX524340 UPT524301:UPT524340 UZP524301:UZP524340 VJL524301:VJL524340 VTH524301:VTH524340 WDD524301:WDD524340 WMZ524301:WMZ524340 WWV524301:WWV524340 AN589837:AN589876 KJ589837:KJ589876 UF589837:UF589876 AEB589837:AEB589876 ANX589837:ANX589876 AXT589837:AXT589876 BHP589837:BHP589876 BRL589837:BRL589876 CBH589837:CBH589876 CLD589837:CLD589876 CUZ589837:CUZ589876 DEV589837:DEV589876 DOR589837:DOR589876 DYN589837:DYN589876 EIJ589837:EIJ589876 ESF589837:ESF589876 FCB589837:FCB589876 FLX589837:FLX589876 FVT589837:FVT589876 GFP589837:GFP589876 GPL589837:GPL589876 GZH589837:GZH589876 HJD589837:HJD589876 HSZ589837:HSZ589876 ICV589837:ICV589876 IMR589837:IMR589876 IWN589837:IWN589876 JGJ589837:JGJ589876 JQF589837:JQF589876 KAB589837:KAB589876 KJX589837:KJX589876 KTT589837:KTT589876 LDP589837:LDP589876 LNL589837:LNL589876 LXH589837:LXH589876 MHD589837:MHD589876 MQZ589837:MQZ589876 NAV589837:NAV589876 NKR589837:NKR589876 NUN589837:NUN589876 OEJ589837:OEJ589876 OOF589837:OOF589876 OYB589837:OYB589876 PHX589837:PHX589876 PRT589837:PRT589876 QBP589837:QBP589876 QLL589837:QLL589876 QVH589837:QVH589876 RFD589837:RFD589876 ROZ589837:ROZ589876 RYV589837:RYV589876 SIR589837:SIR589876 SSN589837:SSN589876 TCJ589837:TCJ589876 TMF589837:TMF589876 TWB589837:TWB589876 UFX589837:UFX589876 UPT589837:UPT589876 UZP589837:UZP589876 VJL589837:VJL589876 VTH589837:VTH589876 WDD589837:WDD589876 WMZ589837:WMZ589876 WWV589837:WWV589876 AN655373:AN655412 KJ655373:KJ655412 UF655373:UF655412 AEB655373:AEB655412 ANX655373:ANX655412 AXT655373:AXT655412 BHP655373:BHP655412 BRL655373:BRL655412 CBH655373:CBH655412 CLD655373:CLD655412 CUZ655373:CUZ655412 DEV655373:DEV655412 DOR655373:DOR655412 DYN655373:DYN655412 EIJ655373:EIJ655412 ESF655373:ESF655412 FCB655373:FCB655412 FLX655373:FLX655412 FVT655373:FVT655412 GFP655373:GFP655412 GPL655373:GPL655412 GZH655373:GZH655412 HJD655373:HJD655412 HSZ655373:HSZ655412 ICV655373:ICV655412 IMR655373:IMR655412 IWN655373:IWN655412 JGJ655373:JGJ655412 JQF655373:JQF655412 KAB655373:KAB655412 KJX655373:KJX655412 KTT655373:KTT655412 LDP655373:LDP655412 LNL655373:LNL655412 LXH655373:LXH655412 MHD655373:MHD655412 MQZ655373:MQZ655412 NAV655373:NAV655412 NKR655373:NKR655412 NUN655373:NUN655412 OEJ655373:OEJ655412 OOF655373:OOF655412 OYB655373:OYB655412 PHX655373:PHX655412 PRT655373:PRT655412 QBP655373:QBP655412 QLL655373:QLL655412 QVH655373:QVH655412 RFD655373:RFD655412 ROZ655373:ROZ655412 RYV655373:RYV655412 SIR655373:SIR655412 SSN655373:SSN655412 TCJ655373:TCJ655412 TMF655373:TMF655412 TWB655373:TWB655412 UFX655373:UFX655412 UPT655373:UPT655412 UZP655373:UZP655412 VJL655373:VJL655412 VTH655373:VTH655412 WDD655373:WDD655412 WMZ655373:WMZ655412 WWV655373:WWV655412 AN720909:AN720948 KJ720909:KJ720948 UF720909:UF720948 AEB720909:AEB720948 ANX720909:ANX720948 AXT720909:AXT720948 BHP720909:BHP720948 BRL720909:BRL720948 CBH720909:CBH720948 CLD720909:CLD720948 CUZ720909:CUZ720948 DEV720909:DEV720948 DOR720909:DOR720948 DYN720909:DYN720948 EIJ720909:EIJ720948 ESF720909:ESF720948 FCB720909:FCB720948 FLX720909:FLX720948 FVT720909:FVT720948 GFP720909:GFP720948 GPL720909:GPL720948 GZH720909:GZH720948 HJD720909:HJD720948 HSZ720909:HSZ720948 ICV720909:ICV720948 IMR720909:IMR720948 IWN720909:IWN720948 JGJ720909:JGJ720948 JQF720909:JQF720948 KAB720909:KAB720948 KJX720909:KJX720948 KTT720909:KTT720948 LDP720909:LDP720948 LNL720909:LNL720948 LXH720909:LXH720948 MHD720909:MHD720948 MQZ720909:MQZ720948 NAV720909:NAV720948 NKR720909:NKR720948 NUN720909:NUN720948 OEJ720909:OEJ720948 OOF720909:OOF720948 OYB720909:OYB720948 PHX720909:PHX720948 PRT720909:PRT720948 QBP720909:QBP720948 QLL720909:QLL720948 QVH720909:QVH720948 RFD720909:RFD720948 ROZ720909:ROZ720948 RYV720909:RYV720948 SIR720909:SIR720948 SSN720909:SSN720948 TCJ720909:TCJ720948 TMF720909:TMF720948 TWB720909:TWB720948 UFX720909:UFX720948 UPT720909:UPT720948 UZP720909:UZP720948 VJL720909:VJL720948 VTH720909:VTH720948 WDD720909:WDD720948 WMZ720909:WMZ720948 WWV720909:WWV720948 AN786445:AN786484 KJ786445:KJ786484 UF786445:UF786484 AEB786445:AEB786484 ANX786445:ANX786484 AXT786445:AXT786484 BHP786445:BHP786484 BRL786445:BRL786484 CBH786445:CBH786484 CLD786445:CLD786484 CUZ786445:CUZ786484 DEV786445:DEV786484 DOR786445:DOR786484 DYN786445:DYN786484 EIJ786445:EIJ786484 ESF786445:ESF786484 FCB786445:FCB786484 FLX786445:FLX786484 FVT786445:FVT786484 GFP786445:GFP786484 GPL786445:GPL786484 GZH786445:GZH786484 HJD786445:HJD786484 HSZ786445:HSZ786484 ICV786445:ICV786484 IMR786445:IMR786484 IWN786445:IWN786484 JGJ786445:JGJ786484 JQF786445:JQF786484 KAB786445:KAB786484 KJX786445:KJX786484 KTT786445:KTT786484 LDP786445:LDP786484 LNL786445:LNL786484 LXH786445:LXH786484 MHD786445:MHD786484 MQZ786445:MQZ786484 NAV786445:NAV786484 NKR786445:NKR786484 NUN786445:NUN786484 OEJ786445:OEJ786484 OOF786445:OOF786484 OYB786445:OYB786484 PHX786445:PHX786484 PRT786445:PRT786484 QBP786445:QBP786484 QLL786445:QLL786484 QVH786445:QVH786484 RFD786445:RFD786484 ROZ786445:ROZ786484 RYV786445:RYV786484 SIR786445:SIR786484 SSN786445:SSN786484 TCJ786445:TCJ786484 TMF786445:TMF786484 TWB786445:TWB786484 UFX786445:UFX786484 UPT786445:UPT786484 UZP786445:UZP786484 VJL786445:VJL786484 VTH786445:VTH786484 WDD786445:WDD786484 WMZ786445:WMZ786484 WWV786445:WWV786484 AN851981:AN852020 KJ851981:KJ852020 UF851981:UF852020 AEB851981:AEB852020 ANX851981:ANX852020 AXT851981:AXT852020 BHP851981:BHP852020 BRL851981:BRL852020 CBH851981:CBH852020 CLD851981:CLD852020 CUZ851981:CUZ852020 DEV851981:DEV852020 DOR851981:DOR852020 DYN851981:DYN852020 EIJ851981:EIJ852020 ESF851981:ESF852020 FCB851981:FCB852020 FLX851981:FLX852020 FVT851981:FVT852020 GFP851981:GFP852020 GPL851981:GPL852020 GZH851981:GZH852020 HJD851981:HJD852020 HSZ851981:HSZ852020 ICV851981:ICV852020 IMR851981:IMR852020 IWN851981:IWN852020 JGJ851981:JGJ852020 JQF851981:JQF852020 KAB851981:KAB852020 KJX851981:KJX852020 KTT851981:KTT852020 LDP851981:LDP852020 LNL851981:LNL852020 LXH851981:LXH852020 MHD851981:MHD852020 MQZ851981:MQZ852020 NAV851981:NAV852020 NKR851981:NKR852020 NUN851981:NUN852020 OEJ851981:OEJ852020 OOF851981:OOF852020 OYB851981:OYB852020 PHX851981:PHX852020 PRT851981:PRT852020 QBP851981:QBP852020 QLL851981:QLL852020 QVH851981:QVH852020 RFD851981:RFD852020 ROZ851981:ROZ852020 RYV851981:RYV852020 SIR851981:SIR852020 SSN851981:SSN852020 TCJ851981:TCJ852020 TMF851981:TMF852020 TWB851981:TWB852020 UFX851981:UFX852020 UPT851981:UPT852020 UZP851981:UZP852020 VJL851981:VJL852020 VTH851981:VTH852020 WDD851981:WDD852020 WMZ851981:WMZ852020 WWV851981:WWV852020 AN917517:AN917556 KJ917517:KJ917556 UF917517:UF917556 AEB917517:AEB917556 ANX917517:ANX917556 AXT917517:AXT917556 BHP917517:BHP917556 BRL917517:BRL917556 CBH917517:CBH917556 CLD917517:CLD917556 CUZ917517:CUZ917556 DEV917517:DEV917556 DOR917517:DOR917556 DYN917517:DYN917556 EIJ917517:EIJ917556 ESF917517:ESF917556 FCB917517:FCB917556 FLX917517:FLX917556 FVT917517:FVT917556 GFP917517:GFP917556 GPL917517:GPL917556 GZH917517:GZH917556 HJD917517:HJD917556 HSZ917517:HSZ917556 ICV917517:ICV917556 IMR917517:IMR917556 IWN917517:IWN917556 JGJ917517:JGJ917556 JQF917517:JQF917556 KAB917517:KAB917556 KJX917517:KJX917556 KTT917517:KTT917556 LDP917517:LDP917556 LNL917517:LNL917556 LXH917517:LXH917556 MHD917517:MHD917556 MQZ917517:MQZ917556 NAV917517:NAV917556 NKR917517:NKR917556 NUN917517:NUN917556 OEJ917517:OEJ917556 OOF917517:OOF917556 OYB917517:OYB917556 PHX917517:PHX917556 PRT917517:PRT917556 QBP917517:QBP917556 QLL917517:QLL917556 QVH917517:QVH917556 RFD917517:RFD917556 ROZ917517:ROZ917556 RYV917517:RYV917556 SIR917517:SIR917556 SSN917517:SSN917556 TCJ917517:TCJ917556 TMF917517:TMF917556 TWB917517:TWB917556 UFX917517:UFX917556 UPT917517:UPT917556 UZP917517:UZP917556 VJL917517:VJL917556 VTH917517:VTH917556 WDD917517:WDD917556 WMZ917517:WMZ917556 WWV917517:WWV917556 AN983053:AN983092 KJ983053:KJ983092 UF983053:UF983092 AEB983053:AEB983092 ANX983053:ANX983092 AXT983053:AXT983092 BHP983053:BHP983092 BRL983053:BRL983092 CBH983053:CBH983092 CLD983053:CLD983092 CUZ983053:CUZ983092 DEV983053:DEV983092 DOR983053:DOR983092 DYN983053:DYN983092 EIJ983053:EIJ983092 ESF983053:ESF983092 FCB983053:FCB983092 FLX983053:FLX983092 FVT983053:FVT983092 GFP983053:GFP983092 GPL983053:GPL983092 GZH983053:GZH983092 HJD983053:HJD983092 HSZ983053:HSZ983092 ICV983053:ICV983092 IMR983053:IMR983092 IWN983053:IWN983092 JGJ983053:JGJ983092 JQF983053:JQF983092 KAB983053:KAB983092 KJX983053:KJX983092 KTT983053:KTT983092 LDP983053:LDP983092 LNL983053:LNL983092 LXH983053:LXH983092 MHD983053:MHD983092 MQZ983053:MQZ983092 NAV983053:NAV983092 NKR983053:NKR983092 NUN983053:NUN983092 OEJ983053:OEJ983092 OOF983053:OOF983092 OYB983053:OYB983092 PHX983053:PHX983092 PRT983053:PRT983092 QBP983053:QBP983092 QLL983053:QLL983092 QVH983053:QVH983092 RFD983053:RFD983092 ROZ983053:ROZ983092 RYV983053:RYV983092 SIR983053:SIR983092 SSN983053:SSN983092 TCJ983053:TCJ983092 TMF983053:TMF983092 TWB983053:TWB983092 UFX983053:UFX983092 UPT983053:UPT983092 UZP983053:UZP983092 VJL983053:VJL983092 VTH983053:VTH983092 WDD983053:WDD983092 WMZ983053:WMZ983092 WWV983053:WWV983092 AQ13:AQ52 KM13:KM52 UI13:UI52 AEE13:AEE52 AOA13:AOA52 AXW13:AXW52 BHS13:BHS52 BRO13:BRO52 CBK13:CBK52 CLG13:CLG52 CVC13:CVC52 DEY13:DEY52 DOU13:DOU52 DYQ13:DYQ52 EIM13:EIM52 ESI13:ESI52 FCE13:FCE52 FMA13:FMA52 FVW13:FVW52 GFS13:GFS52 GPO13:GPO52 GZK13:GZK52 HJG13:HJG52 HTC13:HTC52 ICY13:ICY52 IMU13:IMU52 IWQ13:IWQ52 JGM13:JGM52 JQI13:JQI52 KAE13:KAE52 KKA13:KKA52 KTW13:KTW52 LDS13:LDS52 LNO13:LNO52 LXK13:LXK52 MHG13:MHG52 MRC13:MRC52 NAY13:NAY52 NKU13:NKU52 NUQ13:NUQ52 OEM13:OEM52 OOI13:OOI52 OYE13:OYE52 PIA13:PIA52 PRW13:PRW52 QBS13:QBS52 QLO13:QLO52 QVK13:QVK52 RFG13:RFG52 RPC13:RPC52 RYY13:RYY52 SIU13:SIU52 SSQ13:SSQ52 TCM13:TCM52 TMI13:TMI52 TWE13:TWE52 UGA13:UGA52 UPW13:UPW52 UZS13:UZS52 VJO13:VJO52 VTK13:VTK52 WDG13:WDG52 WNC13:WNC52 WWY13:WWY52 AQ65549:AQ65588 KM65549:KM65588 UI65549:UI65588 AEE65549:AEE65588 AOA65549:AOA65588 AXW65549:AXW65588 BHS65549:BHS65588 BRO65549:BRO65588 CBK65549:CBK65588 CLG65549:CLG65588 CVC65549:CVC65588 DEY65549:DEY65588 DOU65549:DOU65588 DYQ65549:DYQ65588 EIM65549:EIM65588 ESI65549:ESI65588 FCE65549:FCE65588 FMA65549:FMA65588 FVW65549:FVW65588 GFS65549:GFS65588 GPO65549:GPO65588 GZK65549:GZK65588 HJG65549:HJG65588 HTC65549:HTC65588 ICY65549:ICY65588 IMU65549:IMU65588 IWQ65549:IWQ65588 JGM65549:JGM65588 JQI65549:JQI65588 KAE65549:KAE65588 KKA65549:KKA65588 KTW65549:KTW65588 LDS65549:LDS65588 LNO65549:LNO65588 LXK65549:LXK65588 MHG65549:MHG65588 MRC65549:MRC65588 NAY65549:NAY65588 NKU65549:NKU65588 NUQ65549:NUQ65588 OEM65549:OEM65588 OOI65549:OOI65588 OYE65549:OYE65588 PIA65549:PIA65588 PRW65549:PRW65588 QBS65549:QBS65588 QLO65549:QLO65588 QVK65549:QVK65588 RFG65549:RFG65588 RPC65549:RPC65588 RYY65549:RYY65588 SIU65549:SIU65588 SSQ65549:SSQ65588 TCM65549:TCM65588 TMI65549:TMI65588 TWE65549:TWE65588 UGA65549:UGA65588 UPW65549:UPW65588 UZS65549:UZS65588 VJO65549:VJO65588 VTK65549:VTK65588 WDG65549:WDG65588 WNC65549:WNC65588 WWY65549:WWY65588 AQ131085:AQ131124 KM131085:KM131124 UI131085:UI131124 AEE131085:AEE131124 AOA131085:AOA131124 AXW131085:AXW131124 BHS131085:BHS131124 BRO131085:BRO131124 CBK131085:CBK131124 CLG131085:CLG131124 CVC131085:CVC131124 DEY131085:DEY131124 DOU131085:DOU131124 DYQ131085:DYQ131124 EIM131085:EIM131124 ESI131085:ESI131124 FCE131085:FCE131124 FMA131085:FMA131124 FVW131085:FVW131124 GFS131085:GFS131124 GPO131085:GPO131124 GZK131085:GZK131124 HJG131085:HJG131124 HTC131085:HTC131124 ICY131085:ICY131124 IMU131085:IMU131124 IWQ131085:IWQ131124 JGM131085:JGM131124 JQI131085:JQI131124 KAE131085:KAE131124 KKA131085:KKA131124 KTW131085:KTW131124 LDS131085:LDS131124 LNO131085:LNO131124 LXK131085:LXK131124 MHG131085:MHG131124 MRC131085:MRC131124 NAY131085:NAY131124 NKU131085:NKU131124 NUQ131085:NUQ131124 OEM131085:OEM131124 OOI131085:OOI131124 OYE131085:OYE131124 PIA131085:PIA131124 PRW131085:PRW131124 QBS131085:QBS131124 QLO131085:QLO131124 QVK131085:QVK131124 RFG131085:RFG131124 RPC131085:RPC131124 RYY131085:RYY131124 SIU131085:SIU131124 SSQ131085:SSQ131124 TCM131085:TCM131124 TMI131085:TMI131124 TWE131085:TWE131124 UGA131085:UGA131124 UPW131085:UPW131124 UZS131085:UZS131124 VJO131085:VJO131124 VTK131085:VTK131124 WDG131085:WDG131124 WNC131085:WNC131124 WWY131085:WWY131124 AQ196621:AQ196660 KM196621:KM196660 UI196621:UI196660 AEE196621:AEE196660 AOA196621:AOA196660 AXW196621:AXW196660 BHS196621:BHS196660 BRO196621:BRO196660 CBK196621:CBK196660 CLG196621:CLG196660 CVC196621:CVC196660 DEY196621:DEY196660 DOU196621:DOU196660 DYQ196621:DYQ196660 EIM196621:EIM196660 ESI196621:ESI196660 FCE196621:FCE196660 FMA196621:FMA196660 FVW196621:FVW196660 GFS196621:GFS196660 GPO196621:GPO196660 GZK196621:GZK196660 HJG196621:HJG196660 HTC196621:HTC196660 ICY196621:ICY196660 IMU196621:IMU196660 IWQ196621:IWQ196660 JGM196621:JGM196660 JQI196621:JQI196660 KAE196621:KAE196660 KKA196621:KKA196660 KTW196621:KTW196660 LDS196621:LDS196660 LNO196621:LNO196660 LXK196621:LXK196660 MHG196621:MHG196660 MRC196621:MRC196660 NAY196621:NAY196660 NKU196621:NKU196660 NUQ196621:NUQ196660 OEM196621:OEM196660 OOI196621:OOI196660 OYE196621:OYE196660 PIA196621:PIA196660 PRW196621:PRW196660 QBS196621:QBS196660 QLO196621:QLO196660 QVK196621:QVK196660 RFG196621:RFG196660 RPC196621:RPC196660 RYY196621:RYY196660 SIU196621:SIU196660 SSQ196621:SSQ196660 TCM196621:TCM196660 TMI196621:TMI196660 TWE196621:TWE196660 UGA196621:UGA196660 UPW196621:UPW196660 UZS196621:UZS196660 VJO196621:VJO196660 VTK196621:VTK196660 WDG196621:WDG196660 WNC196621:WNC196660 WWY196621:WWY196660 AQ262157:AQ262196 KM262157:KM262196 UI262157:UI262196 AEE262157:AEE262196 AOA262157:AOA262196 AXW262157:AXW262196 BHS262157:BHS262196 BRO262157:BRO262196 CBK262157:CBK262196 CLG262157:CLG262196 CVC262157:CVC262196 DEY262157:DEY262196 DOU262157:DOU262196 DYQ262157:DYQ262196 EIM262157:EIM262196 ESI262157:ESI262196 FCE262157:FCE262196 FMA262157:FMA262196 FVW262157:FVW262196 GFS262157:GFS262196 GPO262157:GPO262196 GZK262157:GZK262196 HJG262157:HJG262196 HTC262157:HTC262196 ICY262157:ICY262196 IMU262157:IMU262196 IWQ262157:IWQ262196 JGM262157:JGM262196 JQI262157:JQI262196 KAE262157:KAE262196 KKA262157:KKA262196 KTW262157:KTW262196 LDS262157:LDS262196 LNO262157:LNO262196 LXK262157:LXK262196 MHG262157:MHG262196 MRC262157:MRC262196 NAY262157:NAY262196 NKU262157:NKU262196 NUQ262157:NUQ262196 OEM262157:OEM262196 OOI262157:OOI262196 OYE262157:OYE262196 PIA262157:PIA262196 PRW262157:PRW262196 QBS262157:QBS262196 QLO262157:QLO262196 QVK262157:QVK262196 RFG262157:RFG262196 RPC262157:RPC262196 RYY262157:RYY262196 SIU262157:SIU262196 SSQ262157:SSQ262196 TCM262157:TCM262196 TMI262157:TMI262196 TWE262157:TWE262196 UGA262157:UGA262196 UPW262157:UPW262196 UZS262157:UZS262196 VJO262157:VJO262196 VTK262157:VTK262196 WDG262157:WDG262196 WNC262157:WNC262196 WWY262157:WWY262196 AQ327693:AQ327732 KM327693:KM327732 UI327693:UI327732 AEE327693:AEE327732 AOA327693:AOA327732 AXW327693:AXW327732 BHS327693:BHS327732 BRO327693:BRO327732 CBK327693:CBK327732 CLG327693:CLG327732 CVC327693:CVC327732 DEY327693:DEY327732 DOU327693:DOU327732 DYQ327693:DYQ327732 EIM327693:EIM327732 ESI327693:ESI327732 FCE327693:FCE327732 FMA327693:FMA327732 FVW327693:FVW327732 GFS327693:GFS327732 GPO327693:GPO327732 GZK327693:GZK327732 HJG327693:HJG327732 HTC327693:HTC327732 ICY327693:ICY327732 IMU327693:IMU327732 IWQ327693:IWQ327732 JGM327693:JGM327732 JQI327693:JQI327732 KAE327693:KAE327732 KKA327693:KKA327732 KTW327693:KTW327732 LDS327693:LDS327732 LNO327693:LNO327732 LXK327693:LXK327732 MHG327693:MHG327732 MRC327693:MRC327732 NAY327693:NAY327732 NKU327693:NKU327732 NUQ327693:NUQ327732 OEM327693:OEM327732 OOI327693:OOI327732 OYE327693:OYE327732 PIA327693:PIA327732 PRW327693:PRW327732 QBS327693:QBS327732 QLO327693:QLO327732 QVK327693:QVK327732 RFG327693:RFG327732 RPC327693:RPC327732 RYY327693:RYY327732 SIU327693:SIU327732 SSQ327693:SSQ327732 TCM327693:TCM327732 TMI327693:TMI327732 TWE327693:TWE327732 UGA327693:UGA327732 UPW327693:UPW327732 UZS327693:UZS327732 VJO327693:VJO327732 VTK327693:VTK327732 WDG327693:WDG327732 WNC327693:WNC327732 WWY327693:WWY327732 AQ393229:AQ393268 KM393229:KM393268 UI393229:UI393268 AEE393229:AEE393268 AOA393229:AOA393268 AXW393229:AXW393268 BHS393229:BHS393268 BRO393229:BRO393268 CBK393229:CBK393268 CLG393229:CLG393268 CVC393229:CVC393268 DEY393229:DEY393268 DOU393229:DOU393268 DYQ393229:DYQ393268 EIM393229:EIM393268 ESI393229:ESI393268 FCE393229:FCE393268 FMA393229:FMA393268 FVW393229:FVW393268 GFS393229:GFS393268 GPO393229:GPO393268 GZK393229:GZK393268 HJG393229:HJG393268 HTC393229:HTC393268 ICY393229:ICY393268 IMU393229:IMU393268 IWQ393229:IWQ393268 JGM393229:JGM393268 JQI393229:JQI393268 KAE393229:KAE393268 KKA393229:KKA393268 KTW393229:KTW393268 LDS393229:LDS393268 LNO393229:LNO393268 LXK393229:LXK393268 MHG393229:MHG393268 MRC393229:MRC393268 NAY393229:NAY393268 NKU393229:NKU393268 NUQ393229:NUQ393268 OEM393229:OEM393268 OOI393229:OOI393268 OYE393229:OYE393268 PIA393229:PIA393268 PRW393229:PRW393268 QBS393229:QBS393268 QLO393229:QLO393268 QVK393229:QVK393268 RFG393229:RFG393268 RPC393229:RPC393268 RYY393229:RYY393268 SIU393229:SIU393268 SSQ393229:SSQ393268 TCM393229:TCM393268 TMI393229:TMI393268 TWE393229:TWE393268 UGA393229:UGA393268 UPW393229:UPW393268 UZS393229:UZS393268 VJO393229:VJO393268 VTK393229:VTK393268 WDG393229:WDG393268 WNC393229:WNC393268 WWY393229:WWY393268 AQ458765:AQ458804 KM458765:KM458804 UI458765:UI458804 AEE458765:AEE458804 AOA458765:AOA458804 AXW458765:AXW458804 BHS458765:BHS458804 BRO458765:BRO458804 CBK458765:CBK458804 CLG458765:CLG458804 CVC458765:CVC458804 DEY458765:DEY458804 DOU458765:DOU458804 DYQ458765:DYQ458804 EIM458765:EIM458804 ESI458765:ESI458804 FCE458765:FCE458804 FMA458765:FMA458804 FVW458765:FVW458804 GFS458765:GFS458804 GPO458765:GPO458804 GZK458765:GZK458804 HJG458765:HJG458804 HTC458765:HTC458804 ICY458765:ICY458804 IMU458765:IMU458804 IWQ458765:IWQ458804 JGM458765:JGM458804 JQI458765:JQI458804 KAE458765:KAE458804 KKA458765:KKA458804 KTW458765:KTW458804 LDS458765:LDS458804 LNO458765:LNO458804 LXK458765:LXK458804 MHG458765:MHG458804 MRC458765:MRC458804 NAY458765:NAY458804 NKU458765:NKU458804 NUQ458765:NUQ458804 OEM458765:OEM458804 OOI458765:OOI458804 OYE458765:OYE458804 PIA458765:PIA458804 PRW458765:PRW458804 QBS458765:QBS458804 QLO458765:QLO458804 QVK458765:QVK458804 RFG458765:RFG458804 RPC458765:RPC458804 RYY458765:RYY458804 SIU458765:SIU458804 SSQ458765:SSQ458804 TCM458765:TCM458804 TMI458765:TMI458804 TWE458765:TWE458804 UGA458765:UGA458804 UPW458765:UPW458804 UZS458765:UZS458804 VJO458765:VJO458804 VTK458765:VTK458804 WDG458765:WDG458804 WNC458765:WNC458804 WWY458765:WWY458804 AQ524301:AQ524340 KM524301:KM524340 UI524301:UI524340 AEE524301:AEE524340 AOA524301:AOA524340 AXW524301:AXW524340 BHS524301:BHS524340 BRO524301:BRO524340 CBK524301:CBK524340 CLG524301:CLG524340 CVC524301:CVC524340 DEY524301:DEY524340 DOU524301:DOU524340 DYQ524301:DYQ524340 EIM524301:EIM524340 ESI524301:ESI524340 FCE524301:FCE524340 FMA524301:FMA524340 FVW524301:FVW524340 GFS524301:GFS524340 GPO524301:GPO524340 GZK524301:GZK524340 HJG524301:HJG524340 HTC524301:HTC524340 ICY524301:ICY524340 IMU524301:IMU524340 IWQ524301:IWQ524340 JGM524301:JGM524340 JQI524301:JQI524340 KAE524301:KAE524340 KKA524301:KKA524340 KTW524301:KTW524340 LDS524301:LDS524340 LNO524301:LNO524340 LXK524301:LXK524340 MHG524301:MHG524340 MRC524301:MRC524340 NAY524301:NAY524340 NKU524301:NKU524340 NUQ524301:NUQ524340 OEM524301:OEM524340 OOI524301:OOI524340 OYE524301:OYE524340 PIA524301:PIA524340 PRW524301:PRW524340 QBS524301:QBS524340 QLO524301:QLO524340 QVK524301:QVK524340 RFG524301:RFG524340 RPC524301:RPC524340 RYY524301:RYY524340 SIU524301:SIU524340 SSQ524301:SSQ524340 TCM524301:TCM524340 TMI524301:TMI524340 TWE524301:TWE524340 UGA524301:UGA524340 UPW524301:UPW524340 UZS524301:UZS524340 VJO524301:VJO524340 VTK524301:VTK524340 WDG524301:WDG524340 WNC524301:WNC524340 WWY524301:WWY524340 AQ589837:AQ589876 KM589837:KM589876 UI589837:UI589876 AEE589837:AEE589876 AOA589837:AOA589876 AXW589837:AXW589876 BHS589837:BHS589876 BRO589837:BRO589876 CBK589837:CBK589876 CLG589837:CLG589876 CVC589837:CVC589876 DEY589837:DEY589876 DOU589837:DOU589876 DYQ589837:DYQ589876 EIM589837:EIM589876 ESI589837:ESI589876 FCE589837:FCE589876 FMA589837:FMA589876 FVW589837:FVW589876 GFS589837:GFS589876 GPO589837:GPO589876 GZK589837:GZK589876 HJG589837:HJG589876 HTC589837:HTC589876 ICY589837:ICY589876 IMU589837:IMU589876 IWQ589837:IWQ589876 JGM589837:JGM589876 JQI589837:JQI589876 KAE589837:KAE589876 KKA589837:KKA589876 KTW589837:KTW589876 LDS589837:LDS589876 LNO589837:LNO589876 LXK589837:LXK589876 MHG589837:MHG589876 MRC589837:MRC589876 NAY589837:NAY589876 NKU589837:NKU589876 NUQ589837:NUQ589876 OEM589837:OEM589876 OOI589837:OOI589876 OYE589837:OYE589876 PIA589837:PIA589876 PRW589837:PRW589876 QBS589837:QBS589876 QLO589837:QLO589876 QVK589837:QVK589876 RFG589837:RFG589876 RPC589837:RPC589876 RYY589837:RYY589876 SIU589837:SIU589876 SSQ589837:SSQ589876 TCM589837:TCM589876 TMI589837:TMI589876 TWE589837:TWE589876 UGA589837:UGA589876 UPW589837:UPW589876 UZS589837:UZS589876 VJO589837:VJO589876 VTK589837:VTK589876 WDG589837:WDG589876 WNC589837:WNC589876 WWY589837:WWY589876 AQ655373:AQ655412 KM655373:KM655412 UI655373:UI655412 AEE655373:AEE655412 AOA655373:AOA655412 AXW655373:AXW655412 BHS655373:BHS655412 BRO655373:BRO655412 CBK655373:CBK655412 CLG655373:CLG655412 CVC655373:CVC655412 DEY655373:DEY655412 DOU655373:DOU655412 DYQ655373:DYQ655412 EIM655373:EIM655412 ESI655373:ESI655412 FCE655373:FCE655412 FMA655373:FMA655412 FVW655373:FVW655412 GFS655373:GFS655412 GPO655373:GPO655412 GZK655373:GZK655412 HJG655373:HJG655412 HTC655373:HTC655412 ICY655373:ICY655412 IMU655373:IMU655412 IWQ655373:IWQ655412 JGM655373:JGM655412 JQI655373:JQI655412 KAE655373:KAE655412 KKA655373:KKA655412 KTW655373:KTW655412 LDS655373:LDS655412 LNO655373:LNO655412 LXK655373:LXK655412 MHG655373:MHG655412 MRC655373:MRC655412 NAY655373:NAY655412 NKU655373:NKU655412 NUQ655373:NUQ655412 OEM655373:OEM655412 OOI655373:OOI655412 OYE655373:OYE655412 PIA655373:PIA655412 PRW655373:PRW655412 QBS655373:QBS655412 QLO655373:QLO655412 QVK655373:QVK655412 RFG655373:RFG655412 RPC655373:RPC655412 RYY655373:RYY655412 SIU655373:SIU655412 SSQ655373:SSQ655412 TCM655373:TCM655412 TMI655373:TMI655412 TWE655373:TWE655412 UGA655373:UGA655412 UPW655373:UPW655412 UZS655373:UZS655412 VJO655373:VJO655412 VTK655373:VTK655412 WDG655373:WDG655412 WNC655373:WNC655412 WWY655373:WWY655412 AQ720909:AQ720948 KM720909:KM720948 UI720909:UI720948 AEE720909:AEE720948 AOA720909:AOA720948 AXW720909:AXW720948 BHS720909:BHS720948 BRO720909:BRO720948 CBK720909:CBK720948 CLG720909:CLG720948 CVC720909:CVC720948 DEY720909:DEY720948 DOU720909:DOU720948 DYQ720909:DYQ720948 EIM720909:EIM720948 ESI720909:ESI720948 FCE720909:FCE720948 FMA720909:FMA720948 FVW720909:FVW720948 GFS720909:GFS720948 GPO720909:GPO720948 GZK720909:GZK720948 HJG720909:HJG720948 HTC720909:HTC720948 ICY720909:ICY720948 IMU720909:IMU720948 IWQ720909:IWQ720948 JGM720909:JGM720948 JQI720909:JQI720948 KAE720909:KAE720948 KKA720909:KKA720948 KTW720909:KTW720948 LDS720909:LDS720948 LNO720909:LNO720948 LXK720909:LXK720948 MHG720909:MHG720948 MRC720909:MRC720948 NAY720909:NAY720948 NKU720909:NKU720948 NUQ720909:NUQ720948 OEM720909:OEM720948 OOI720909:OOI720948 OYE720909:OYE720948 PIA720909:PIA720948 PRW720909:PRW720948 QBS720909:QBS720948 QLO720909:QLO720948 QVK720909:QVK720948 RFG720909:RFG720948 RPC720909:RPC720948 RYY720909:RYY720948 SIU720909:SIU720948 SSQ720909:SSQ720948 TCM720909:TCM720948 TMI720909:TMI720948 TWE720909:TWE720948 UGA720909:UGA720948 UPW720909:UPW720948 UZS720909:UZS720948 VJO720909:VJO720948 VTK720909:VTK720948 WDG720909:WDG720948 WNC720909:WNC720948 WWY720909:WWY720948 AQ786445:AQ786484 KM786445:KM786484 UI786445:UI786484 AEE786445:AEE786484 AOA786445:AOA786484 AXW786445:AXW786484 BHS786445:BHS786484 BRO786445:BRO786484 CBK786445:CBK786484 CLG786445:CLG786484 CVC786445:CVC786484 DEY786445:DEY786484 DOU786445:DOU786484 DYQ786445:DYQ786484 EIM786445:EIM786484 ESI786445:ESI786484 FCE786445:FCE786484 FMA786445:FMA786484 FVW786445:FVW786484 GFS786445:GFS786484 GPO786445:GPO786484 GZK786445:GZK786484 HJG786445:HJG786484 HTC786445:HTC786484 ICY786445:ICY786484 IMU786445:IMU786484 IWQ786445:IWQ786484 JGM786445:JGM786484 JQI786445:JQI786484 KAE786445:KAE786484 KKA786445:KKA786484 KTW786445:KTW786484 LDS786445:LDS786484 LNO786445:LNO786484 LXK786445:LXK786484 MHG786445:MHG786484 MRC786445:MRC786484 NAY786445:NAY786484 NKU786445:NKU786484 NUQ786445:NUQ786484 OEM786445:OEM786484 OOI786445:OOI786484 OYE786445:OYE786484 PIA786445:PIA786484 PRW786445:PRW786484 QBS786445:QBS786484 QLO786445:QLO786484 QVK786445:QVK786484 RFG786445:RFG786484 RPC786445:RPC786484 RYY786445:RYY786484 SIU786445:SIU786484 SSQ786445:SSQ786484 TCM786445:TCM786484 TMI786445:TMI786484 TWE786445:TWE786484 UGA786445:UGA786484 UPW786445:UPW786484 UZS786445:UZS786484 VJO786445:VJO786484 VTK786445:VTK786484 WDG786445:WDG786484 WNC786445:WNC786484 WWY786445:WWY786484 AQ851981:AQ852020 KM851981:KM852020 UI851981:UI852020 AEE851981:AEE852020 AOA851981:AOA852020 AXW851981:AXW852020 BHS851981:BHS852020 BRO851981:BRO852020 CBK851981:CBK852020 CLG851981:CLG852020 CVC851981:CVC852020 DEY851981:DEY852020 DOU851981:DOU852020 DYQ851981:DYQ852020 EIM851981:EIM852020 ESI851981:ESI852020 FCE851981:FCE852020 FMA851981:FMA852020 FVW851981:FVW852020 GFS851981:GFS852020 GPO851981:GPO852020 GZK851981:GZK852020 HJG851981:HJG852020 HTC851981:HTC852020 ICY851981:ICY852020 IMU851981:IMU852020 IWQ851981:IWQ852020 JGM851981:JGM852020 JQI851981:JQI852020 KAE851981:KAE852020 KKA851981:KKA852020 KTW851981:KTW852020 LDS851981:LDS852020 LNO851981:LNO852020 LXK851981:LXK852020 MHG851981:MHG852020 MRC851981:MRC852020 NAY851981:NAY852020 NKU851981:NKU852020 NUQ851981:NUQ852020 OEM851981:OEM852020 OOI851981:OOI852020 OYE851981:OYE852020 PIA851981:PIA852020 PRW851981:PRW852020 QBS851981:QBS852020 QLO851981:QLO852020 QVK851981:QVK852020 RFG851981:RFG852020 RPC851981:RPC852020 RYY851981:RYY852020 SIU851981:SIU852020 SSQ851981:SSQ852020 TCM851981:TCM852020 TMI851981:TMI852020 TWE851981:TWE852020 UGA851981:UGA852020 UPW851981:UPW852020 UZS851981:UZS852020 VJO851981:VJO852020 VTK851981:VTK852020 WDG851981:WDG852020 WNC851981:WNC852020 WWY851981:WWY852020 AQ917517:AQ917556 KM917517:KM917556 UI917517:UI917556 AEE917517:AEE917556 AOA917517:AOA917556 AXW917517:AXW917556 BHS917517:BHS917556 BRO917517:BRO917556 CBK917517:CBK917556 CLG917517:CLG917556 CVC917517:CVC917556 DEY917517:DEY917556 DOU917517:DOU917556 DYQ917517:DYQ917556 EIM917517:EIM917556 ESI917517:ESI917556 FCE917517:FCE917556 FMA917517:FMA917556 FVW917517:FVW917556 GFS917517:GFS917556 GPO917517:GPO917556 GZK917517:GZK917556 HJG917517:HJG917556 HTC917517:HTC917556 ICY917517:ICY917556 IMU917517:IMU917556 IWQ917517:IWQ917556 JGM917517:JGM917556 JQI917517:JQI917556 KAE917517:KAE917556 KKA917517:KKA917556 KTW917517:KTW917556 LDS917517:LDS917556 LNO917517:LNO917556 LXK917517:LXK917556 MHG917517:MHG917556 MRC917517:MRC917556 NAY917517:NAY917556 NKU917517:NKU917556 NUQ917517:NUQ917556 OEM917517:OEM917556 OOI917517:OOI917556 OYE917517:OYE917556 PIA917517:PIA917556 PRW917517:PRW917556 QBS917517:QBS917556 QLO917517:QLO917556 QVK917517:QVK917556 RFG917517:RFG917556 RPC917517:RPC917556 RYY917517:RYY917556 SIU917517:SIU917556 SSQ917517:SSQ917556 TCM917517:TCM917556 TMI917517:TMI917556 TWE917517:TWE917556 UGA917517:UGA917556 UPW917517:UPW917556 UZS917517:UZS917556 VJO917517:VJO917556 VTK917517:VTK917556 WDG917517:WDG917556 WNC917517:WNC917556 WWY917517:WWY917556 AQ983053:AQ983092 KM983053:KM983092 UI983053:UI983092 AEE983053:AEE983092 AOA983053:AOA983092 AXW983053:AXW983092 BHS983053:BHS983092 BRO983053:BRO983092 CBK983053:CBK983092 CLG983053:CLG983092 CVC983053:CVC983092 DEY983053:DEY983092 DOU983053:DOU983092 DYQ983053:DYQ983092 EIM983053:EIM983092 ESI983053:ESI983092 FCE983053:FCE983092 FMA983053:FMA983092 FVW983053:FVW983092 GFS983053:GFS983092 GPO983053:GPO983092 GZK983053:GZK983092 HJG983053:HJG983092 HTC983053:HTC983092 ICY983053:ICY983092 IMU983053:IMU983092 IWQ983053:IWQ983092 JGM983053:JGM983092 JQI983053:JQI983092 KAE983053:KAE983092 KKA983053:KKA983092 KTW983053:KTW983092 LDS983053:LDS983092 LNO983053:LNO983092 LXK983053:LXK983092 MHG983053:MHG983092 MRC983053:MRC983092 NAY983053:NAY983092 NKU983053:NKU983092 NUQ983053:NUQ983092 OEM983053:OEM983092 OOI983053:OOI983092 OYE983053:OYE983092 PIA983053:PIA983092 PRW983053:PRW983092 QBS983053:QBS983092 QLO983053:QLO983092 QVK983053:QVK983092 RFG983053:RFG983092 RPC983053:RPC983092 RYY983053:RYY983092 SIU983053:SIU983092 SSQ983053:SSQ983092 TCM983053:TCM983092 TMI983053:TMI983092 TWE983053:TWE983092 UGA983053:UGA983092 UPW983053:UPW983092 UZS983053:UZS983092 VJO983053:VJO983092 VTK983053:VTK983092 WDG983053:WDG983092 WNC983053:WNC983092 WWY983053:WWY983092 AT13:AT52 KP13:KP52 UL13:UL52 AEH13:AEH52 AOD13:AOD52 AXZ13:AXZ52 BHV13:BHV52 BRR13:BRR52 CBN13:CBN52 CLJ13:CLJ52 CVF13:CVF52 DFB13:DFB52 DOX13:DOX52 DYT13:DYT52 EIP13:EIP52 ESL13:ESL52 FCH13:FCH52 FMD13:FMD52 FVZ13:FVZ52 GFV13:GFV52 GPR13:GPR52 GZN13:GZN52 HJJ13:HJJ52 HTF13:HTF52 IDB13:IDB52 IMX13:IMX52 IWT13:IWT52 JGP13:JGP52 JQL13:JQL52 KAH13:KAH52 KKD13:KKD52 KTZ13:KTZ52 LDV13:LDV52 LNR13:LNR52 LXN13:LXN52 MHJ13:MHJ52 MRF13:MRF52 NBB13:NBB52 NKX13:NKX52 NUT13:NUT52 OEP13:OEP52 OOL13:OOL52 OYH13:OYH52 PID13:PID52 PRZ13:PRZ52 QBV13:QBV52 QLR13:QLR52 QVN13:QVN52 RFJ13:RFJ52 RPF13:RPF52 RZB13:RZB52 SIX13:SIX52 SST13:SST52 TCP13:TCP52 TML13:TML52 TWH13:TWH52 UGD13:UGD52 UPZ13:UPZ52 UZV13:UZV52 VJR13:VJR52 VTN13:VTN52 WDJ13:WDJ52 WNF13:WNF52 WXB13:WXB52 AT65549:AT65588 KP65549:KP65588 UL65549:UL65588 AEH65549:AEH65588 AOD65549:AOD65588 AXZ65549:AXZ65588 BHV65549:BHV65588 BRR65549:BRR65588 CBN65549:CBN65588 CLJ65549:CLJ65588 CVF65549:CVF65588 DFB65549:DFB65588 DOX65549:DOX65588 DYT65549:DYT65588 EIP65549:EIP65588 ESL65549:ESL65588 FCH65549:FCH65588 FMD65549:FMD65588 FVZ65549:FVZ65588 GFV65549:GFV65588 GPR65549:GPR65588 GZN65549:GZN65588 HJJ65549:HJJ65588 HTF65549:HTF65588 IDB65549:IDB65588 IMX65549:IMX65588 IWT65549:IWT65588 JGP65549:JGP65588 JQL65549:JQL65588 KAH65549:KAH65588 KKD65549:KKD65588 KTZ65549:KTZ65588 LDV65549:LDV65588 LNR65549:LNR65588 LXN65549:LXN65588 MHJ65549:MHJ65588 MRF65549:MRF65588 NBB65549:NBB65588 NKX65549:NKX65588 NUT65549:NUT65588 OEP65549:OEP65588 OOL65549:OOL65588 OYH65549:OYH65588 PID65549:PID65588 PRZ65549:PRZ65588 QBV65549:QBV65588 QLR65549:QLR65588 QVN65549:QVN65588 RFJ65549:RFJ65588 RPF65549:RPF65588 RZB65549:RZB65588 SIX65549:SIX65588 SST65549:SST65588 TCP65549:TCP65588 TML65549:TML65588 TWH65549:TWH65588 UGD65549:UGD65588 UPZ65549:UPZ65588 UZV65549:UZV65588 VJR65549:VJR65588 VTN65549:VTN65588 WDJ65549:WDJ65588 WNF65549:WNF65588 WXB65549:WXB65588 AT131085:AT131124 KP131085:KP131124 UL131085:UL131124 AEH131085:AEH131124 AOD131085:AOD131124 AXZ131085:AXZ131124 BHV131085:BHV131124 BRR131085:BRR131124 CBN131085:CBN131124 CLJ131085:CLJ131124 CVF131085:CVF131124 DFB131085:DFB131124 DOX131085:DOX131124 DYT131085:DYT131124 EIP131085:EIP131124 ESL131085:ESL131124 FCH131085:FCH131124 FMD131085:FMD131124 FVZ131085:FVZ131124 GFV131085:GFV131124 GPR131085:GPR131124 GZN131085:GZN131124 HJJ131085:HJJ131124 HTF131085:HTF131124 IDB131085:IDB131124 IMX131085:IMX131124 IWT131085:IWT131124 JGP131085:JGP131124 JQL131085:JQL131124 KAH131085:KAH131124 KKD131085:KKD131124 KTZ131085:KTZ131124 LDV131085:LDV131124 LNR131085:LNR131124 LXN131085:LXN131124 MHJ131085:MHJ131124 MRF131085:MRF131124 NBB131085:NBB131124 NKX131085:NKX131124 NUT131085:NUT131124 OEP131085:OEP131124 OOL131085:OOL131124 OYH131085:OYH131124 PID131085:PID131124 PRZ131085:PRZ131124 QBV131085:QBV131124 QLR131085:QLR131124 QVN131085:QVN131124 RFJ131085:RFJ131124 RPF131085:RPF131124 RZB131085:RZB131124 SIX131085:SIX131124 SST131085:SST131124 TCP131085:TCP131124 TML131085:TML131124 TWH131085:TWH131124 UGD131085:UGD131124 UPZ131085:UPZ131124 UZV131085:UZV131124 VJR131085:VJR131124 VTN131085:VTN131124 WDJ131085:WDJ131124 WNF131085:WNF131124 WXB131085:WXB131124 AT196621:AT196660 KP196621:KP196660 UL196621:UL196660 AEH196621:AEH196660 AOD196621:AOD196660 AXZ196621:AXZ196660 BHV196621:BHV196660 BRR196621:BRR196660 CBN196621:CBN196660 CLJ196621:CLJ196660 CVF196621:CVF196660 DFB196621:DFB196660 DOX196621:DOX196660 DYT196621:DYT196660 EIP196621:EIP196660 ESL196621:ESL196660 FCH196621:FCH196660 FMD196621:FMD196660 FVZ196621:FVZ196660 GFV196621:GFV196660 GPR196621:GPR196660 GZN196621:GZN196660 HJJ196621:HJJ196660 HTF196621:HTF196660 IDB196621:IDB196660 IMX196621:IMX196660 IWT196621:IWT196660 JGP196621:JGP196660 JQL196621:JQL196660 KAH196621:KAH196660 KKD196621:KKD196660 KTZ196621:KTZ196660 LDV196621:LDV196660 LNR196621:LNR196660 LXN196621:LXN196660 MHJ196621:MHJ196660 MRF196621:MRF196660 NBB196621:NBB196660 NKX196621:NKX196660 NUT196621:NUT196660 OEP196621:OEP196660 OOL196621:OOL196660 OYH196621:OYH196660 PID196621:PID196660 PRZ196621:PRZ196660 QBV196621:QBV196660 QLR196621:QLR196660 QVN196621:QVN196660 RFJ196621:RFJ196660 RPF196621:RPF196660 RZB196621:RZB196660 SIX196621:SIX196660 SST196621:SST196660 TCP196621:TCP196660 TML196621:TML196660 TWH196621:TWH196660 UGD196621:UGD196660 UPZ196621:UPZ196660 UZV196621:UZV196660 VJR196621:VJR196660 VTN196621:VTN196660 WDJ196621:WDJ196660 WNF196621:WNF196660 WXB196621:WXB196660 AT262157:AT262196 KP262157:KP262196 UL262157:UL262196 AEH262157:AEH262196 AOD262157:AOD262196 AXZ262157:AXZ262196 BHV262157:BHV262196 BRR262157:BRR262196 CBN262157:CBN262196 CLJ262157:CLJ262196 CVF262157:CVF262196 DFB262157:DFB262196 DOX262157:DOX262196 DYT262157:DYT262196 EIP262157:EIP262196 ESL262157:ESL262196 FCH262157:FCH262196 FMD262157:FMD262196 FVZ262157:FVZ262196 GFV262157:GFV262196 GPR262157:GPR262196 GZN262157:GZN262196 HJJ262157:HJJ262196 HTF262157:HTF262196 IDB262157:IDB262196 IMX262157:IMX262196 IWT262157:IWT262196 JGP262157:JGP262196 JQL262157:JQL262196 KAH262157:KAH262196 KKD262157:KKD262196 KTZ262157:KTZ262196 LDV262157:LDV262196 LNR262157:LNR262196 LXN262157:LXN262196 MHJ262157:MHJ262196 MRF262157:MRF262196 NBB262157:NBB262196 NKX262157:NKX262196 NUT262157:NUT262196 OEP262157:OEP262196 OOL262157:OOL262196 OYH262157:OYH262196 PID262157:PID262196 PRZ262157:PRZ262196 QBV262157:QBV262196 QLR262157:QLR262196 QVN262157:QVN262196 RFJ262157:RFJ262196 RPF262157:RPF262196 RZB262157:RZB262196 SIX262157:SIX262196 SST262157:SST262196 TCP262157:TCP262196 TML262157:TML262196 TWH262157:TWH262196 UGD262157:UGD262196 UPZ262157:UPZ262196 UZV262157:UZV262196 VJR262157:VJR262196 VTN262157:VTN262196 WDJ262157:WDJ262196 WNF262157:WNF262196 WXB262157:WXB262196 AT327693:AT327732 KP327693:KP327732 UL327693:UL327732 AEH327693:AEH327732 AOD327693:AOD327732 AXZ327693:AXZ327732 BHV327693:BHV327732 BRR327693:BRR327732 CBN327693:CBN327732 CLJ327693:CLJ327732 CVF327693:CVF327732 DFB327693:DFB327732 DOX327693:DOX327732 DYT327693:DYT327732 EIP327693:EIP327732 ESL327693:ESL327732 FCH327693:FCH327732 FMD327693:FMD327732 FVZ327693:FVZ327732 GFV327693:GFV327732 GPR327693:GPR327732 GZN327693:GZN327732 HJJ327693:HJJ327732 HTF327693:HTF327732 IDB327693:IDB327732 IMX327693:IMX327732 IWT327693:IWT327732 JGP327693:JGP327732 JQL327693:JQL327732 KAH327693:KAH327732 KKD327693:KKD327732 KTZ327693:KTZ327732 LDV327693:LDV327732 LNR327693:LNR327732 LXN327693:LXN327732 MHJ327693:MHJ327732 MRF327693:MRF327732 NBB327693:NBB327732 NKX327693:NKX327732 NUT327693:NUT327732 OEP327693:OEP327732 OOL327693:OOL327732 OYH327693:OYH327732 PID327693:PID327732 PRZ327693:PRZ327732 QBV327693:QBV327732 QLR327693:QLR327732 QVN327693:QVN327732 RFJ327693:RFJ327732 RPF327693:RPF327732 RZB327693:RZB327732 SIX327693:SIX327732 SST327693:SST327732 TCP327693:TCP327732 TML327693:TML327732 TWH327693:TWH327732 UGD327693:UGD327732 UPZ327693:UPZ327732 UZV327693:UZV327732 VJR327693:VJR327732 VTN327693:VTN327732 WDJ327693:WDJ327732 WNF327693:WNF327732 WXB327693:WXB327732 AT393229:AT393268 KP393229:KP393268 UL393229:UL393268 AEH393229:AEH393268 AOD393229:AOD393268 AXZ393229:AXZ393268 BHV393229:BHV393268 BRR393229:BRR393268 CBN393229:CBN393268 CLJ393229:CLJ393268 CVF393229:CVF393268 DFB393229:DFB393268 DOX393229:DOX393268 DYT393229:DYT393268 EIP393229:EIP393268 ESL393229:ESL393268 FCH393229:FCH393268 FMD393229:FMD393268 FVZ393229:FVZ393268 GFV393229:GFV393268 GPR393229:GPR393268 GZN393229:GZN393268 HJJ393229:HJJ393268 HTF393229:HTF393268 IDB393229:IDB393268 IMX393229:IMX393268 IWT393229:IWT393268 JGP393229:JGP393268 JQL393229:JQL393268 KAH393229:KAH393268 KKD393229:KKD393268 KTZ393229:KTZ393268 LDV393229:LDV393268 LNR393229:LNR393268 LXN393229:LXN393268 MHJ393229:MHJ393268 MRF393229:MRF393268 NBB393229:NBB393268 NKX393229:NKX393268 NUT393229:NUT393268 OEP393229:OEP393268 OOL393229:OOL393268 OYH393229:OYH393268 PID393229:PID393268 PRZ393229:PRZ393268 QBV393229:QBV393268 QLR393229:QLR393268 QVN393229:QVN393268 RFJ393229:RFJ393268 RPF393229:RPF393268 RZB393229:RZB393268 SIX393229:SIX393268 SST393229:SST393268 TCP393229:TCP393268 TML393229:TML393268 TWH393229:TWH393268 UGD393229:UGD393268 UPZ393229:UPZ393268 UZV393229:UZV393268 VJR393229:VJR393268 VTN393229:VTN393268 WDJ393229:WDJ393268 WNF393229:WNF393268 WXB393229:WXB393268 AT458765:AT458804 KP458765:KP458804 UL458765:UL458804 AEH458765:AEH458804 AOD458765:AOD458804 AXZ458765:AXZ458804 BHV458765:BHV458804 BRR458765:BRR458804 CBN458765:CBN458804 CLJ458765:CLJ458804 CVF458765:CVF458804 DFB458765:DFB458804 DOX458765:DOX458804 DYT458765:DYT458804 EIP458765:EIP458804 ESL458765:ESL458804 FCH458765:FCH458804 FMD458765:FMD458804 FVZ458765:FVZ458804 GFV458765:GFV458804 GPR458765:GPR458804 GZN458765:GZN458804 HJJ458765:HJJ458804 HTF458765:HTF458804 IDB458765:IDB458804 IMX458765:IMX458804 IWT458765:IWT458804 JGP458765:JGP458804 JQL458765:JQL458804 KAH458765:KAH458804 KKD458765:KKD458804 KTZ458765:KTZ458804 LDV458765:LDV458804 LNR458765:LNR458804 LXN458765:LXN458804 MHJ458765:MHJ458804 MRF458765:MRF458804 NBB458765:NBB458804 NKX458765:NKX458804 NUT458765:NUT458804 OEP458765:OEP458804 OOL458765:OOL458804 OYH458765:OYH458804 PID458765:PID458804 PRZ458765:PRZ458804 QBV458765:QBV458804 QLR458765:QLR458804 QVN458765:QVN458804 RFJ458765:RFJ458804 RPF458765:RPF458804 RZB458765:RZB458804 SIX458765:SIX458804 SST458765:SST458804 TCP458765:TCP458804 TML458765:TML458804 TWH458765:TWH458804 UGD458765:UGD458804 UPZ458765:UPZ458804 UZV458765:UZV458804 VJR458765:VJR458804 VTN458765:VTN458804 WDJ458765:WDJ458804 WNF458765:WNF458804 WXB458765:WXB458804 AT524301:AT524340 KP524301:KP524340 UL524301:UL524340 AEH524301:AEH524340 AOD524301:AOD524340 AXZ524301:AXZ524340 BHV524301:BHV524340 BRR524301:BRR524340 CBN524301:CBN524340 CLJ524301:CLJ524340 CVF524301:CVF524340 DFB524301:DFB524340 DOX524301:DOX524340 DYT524301:DYT524340 EIP524301:EIP524340 ESL524301:ESL524340 FCH524301:FCH524340 FMD524301:FMD524340 FVZ524301:FVZ524340 GFV524301:GFV524340 GPR524301:GPR524340 GZN524301:GZN524340 HJJ524301:HJJ524340 HTF524301:HTF524340 IDB524301:IDB524340 IMX524301:IMX524340 IWT524301:IWT524340 JGP524301:JGP524340 JQL524301:JQL524340 KAH524301:KAH524340 KKD524301:KKD524340 KTZ524301:KTZ524340 LDV524301:LDV524340 LNR524301:LNR524340 LXN524301:LXN524340 MHJ524301:MHJ524340 MRF524301:MRF524340 NBB524301:NBB524340 NKX524301:NKX524340 NUT524301:NUT524340 OEP524301:OEP524340 OOL524301:OOL524340 OYH524301:OYH524340 PID524301:PID524340 PRZ524301:PRZ524340 QBV524301:QBV524340 QLR524301:QLR524340 QVN524301:QVN524340 RFJ524301:RFJ524340 RPF524301:RPF524340 RZB524301:RZB524340 SIX524301:SIX524340 SST524301:SST524340 TCP524301:TCP524340 TML524301:TML524340 TWH524301:TWH524340 UGD524301:UGD524340 UPZ524301:UPZ524340 UZV524301:UZV524340 VJR524301:VJR524340 VTN524301:VTN524340 WDJ524301:WDJ524340 WNF524301:WNF524340 WXB524301:WXB524340 AT589837:AT589876 KP589837:KP589876 UL589837:UL589876 AEH589837:AEH589876 AOD589837:AOD589876 AXZ589837:AXZ589876 BHV589837:BHV589876 BRR589837:BRR589876 CBN589837:CBN589876 CLJ589837:CLJ589876 CVF589837:CVF589876 DFB589837:DFB589876 DOX589837:DOX589876 DYT589837:DYT589876 EIP589837:EIP589876 ESL589837:ESL589876 FCH589837:FCH589876 FMD589837:FMD589876 FVZ589837:FVZ589876 GFV589837:GFV589876 GPR589837:GPR589876 GZN589837:GZN589876 HJJ589837:HJJ589876 HTF589837:HTF589876 IDB589837:IDB589876 IMX589837:IMX589876 IWT589837:IWT589876 JGP589837:JGP589876 JQL589837:JQL589876 KAH589837:KAH589876 KKD589837:KKD589876 KTZ589837:KTZ589876 LDV589837:LDV589876 LNR589837:LNR589876 LXN589837:LXN589876 MHJ589837:MHJ589876 MRF589837:MRF589876 NBB589837:NBB589876 NKX589837:NKX589876 NUT589837:NUT589876 OEP589837:OEP589876 OOL589837:OOL589876 OYH589837:OYH589876 PID589837:PID589876 PRZ589837:PRZ589876 QBV589837:QBV589876 QLR589837:QLR589876 QVN589837:QVN589876 RFJ589837:RFJ589876 RPF589837:RPF589876 RZB589837:RZB589876 SIX589837:SIX589876 SST589837:SST589876 TCP589837:TCP589876 TML589837:TML589876 TWH589837:TWH589876 UGD589837:UGD589876 UPZ589837:UPZ589876 UZV589837:UZV589876 VJR589837:VJR589876 VTN589837:VTN589876 WDJ589837:WDJ589876 WNF589837:WNF589876 WXB589837:WXB589876 AT655373:AT655412 KP655373:KP655412 UL655373:UL655412 AEH655373:AEH655412 AOD655373:AOD655412 AXZ655373:AXZ655412 BHV655373:BHV655412 BRR655373:BRR655412 CBN655373:CBN655412 CLJ655373:CLJ655412 CVF655373:CVF655412 DFB655373:DFB655412 DOX655373:DOX655412 DYT655373:DYT655412 EIP655373:EIP655412 ESL655373:ESL655412 FCH655373:FCH655412 FMD655373:FMD655412 FVZ655373:FVZ655412 GFV655373:GFV655412 GPR655373:GPR655412 GZN655373:GZN655412 HJJ655373:HJJ655412 HTF655373:HTF655412 IDB655373:IDB655412 IMX655373:IMX655412 IWT655373:IWT655412 JGP655373:JGP655412 JQL655373:JQL655412 KAH655373:KAH655412 KKD655373:KKD655412 KTZ655373:KTZ655412 LDV655373:LDV655412 LNR655373:LNR655412 LXN655373:LXN655412 MHJ655373:MHJ655412 MRF655373:MRF655412 NBB655373:NBB655412 NKX655373:NKX655412 NUT655373:NUT655412 OEP655373:OEP655412 OOL655373:OOL655412 OYH655373:OYH655412 PID655373:PID655412 PRZ655373:PRZ655412 QBV655373:QBV655412 QLR655373:QLR655412 QVN655373:QVN655412 RFJ655373:RFJ655412 RPF655373:RPF655412 RZB655373:RZB655412 SIX655373:SIX655412 SST655373:SST655412 TCP655373:TCP655412 TML655373:TML655412 TWH655373:TWH655412 UGD655373:UGD655412 UPZ655373:UPZ655412 UZV655373:UZV655412 VJR655373:VJR655412 VTN655373:VTN655412 WDJ655373:WDJ655412 WNF655373:WNF655412 WXB655373:WXB655412 AT720909:AT720948 KP720909:KP720948 UL720909:UL720948 AEH720909:AEH720948 AOD720909:AOD720948 AXZ720909:AXZ720948 BHV720909:BHV720948 BRR720909:BRR720948 CBN720909:CBN720948 CLJ720909:CLJ720948 CVF720909:CVF720948 DFB720909:DFB720948 DOX720909:DOX720948 DYT720909:DYT720948 EIP720909:EIP720948 ESL720909:ESL720948 FCH720909:FCH720948 FMD720909:FMD720948 FVZ720909:FVZ720948 GFV720909:GFV720948 GPR720909:GPR720948 GZN720909:GZN720948 HJJ720909:HJJ720948 HTF720909:HTF720948 IDB720909:IDB720948 IMX720909:IMX720948 IWT720909:IWT720948 JGP720909:JGP720948 JQL720909:JQL720948 KAH720909:KAH720948 KKD720909:KKD720948 KTZ720909:KTZ720948 LDV720909:LDV720948 LNR720909:LNR720948 LXN720909:LXN720948 MHJ720909:MHJ720948 MRF720909:MRF720948 NBB720909:NBB720948 NKX720909:NKX720948 NUT720909:NUT720948 OEP720909:OEP720948 OOL720909:OOL720948 OYH720909:OYH720948 PID720909:PID720948 PRZ720909:PRZ720948 QBV720909:QBV720948 QLR720909:QLR720948 QVN720909:QVN720948 RFJ720909:RFJ720948 RPF720909:RPF720948 RZB720909:RZB720948 SIX720909:SIX720948 SST720909:SST720948 TCP720909:TCP720948 TML720909:TML720948 TWH720909:TWH720948 UGD720909:UGD720948 UPZ720909:UPZ720948 UZV720909:UZV720948 VJR720909:VJR720948 VTN720909:VTN720948 WDJ720909:WDJ720948 WNF720909:WNF720948 WXB720909:WXB720948 AT786445:AT786484 KP786445:KP786484 UL786445:UL786484 AEH786445:AEH786484 AOD786445:AOD786484 AXZ786445:AXZ786484 BHV786445:BHV786484 BRR786445:BRR786484 CBN786445:CBN786484 CLJ786445:CLJ786484 CVF786445:CVF786484 DFB786445:DFB786484 DOX786445:DOX786484 DYT786445:DYT786484 EIP786445:EIP786484 ESL786445:ESL786484 FCH786445:FCH786484 FMD786445:FMD786484 FVZ786445:FVZ786484 GFV786445:GFV786484 GPR786445:GPR786484 GZN786445:GZN786484 HJJ786445:HJJ786484 HTF786445:HTF786484 IDB786445:IDB786484 IMX786445:IMX786484 IWT786445:IWT786484 JGP786445:JGP786484 JQL786445:JQL786484 KAH786445:KAH786484 KKD786445:KKD786484 KTZ786445:KTZ786484 LDV786445:LDV786484 LNR786445:LNR786484 LXN786445:LXN786484 MHJ786445:MHJ786484 MRF786445:MRF786484 NBB786445:NBB786484 NKX786445:NKX786484 NUT786445:NUT786484 OEP786445:OEP786484 OOL786445:OOL786484 OYH786445:OYH786484 PID786445:PID786484 PRZ786445:PRZ786484 QBV786445:QBV786484 QLR786445:QLR786484 QVN786445:QVN786484 RFJ786445:RFJ786484 RPF786445:RPF786484 RZB786445:RZB786484 SIX786445:SIX786484 SST786445:SST786484 TCP786445:TCP786484 TML786445:TML786484 TWH786445:TWH786484 UGD786445:UGD786484 UPZ786445:UPZ786484 UZV786445:UZV786484 VJR786445:VJR786484 VTN786445:VTN786484 WDJ786445:WDJ786484 WNF786445:WNF786484 WXB786445:WXB786484 AT851981:AT852020 KP851981:KP852020 UL851981:UL852020 AEH851981:AEH852020 AOD851981:AOD852020 AXZ851981:AXZ852020 BHV851981:BHV852020 BRR851981:BRR852020 CBN851981:CBN852020 CLJ851981:CLJ852020 CVF851981:CVF852020 DFB851981:DFB852020 DOX851981:DOX852020 DYT851981:DYT852020 EIP851981:EIP852020 ESL851981:ESL852020 FCH851981:FCH852020 FMD851981:FMD852020 FVZ851981:FVZ852020 GFV851981:GFV852020 GPR851981:GPR852020 GZN851981:GZN852020 HJJ851981:HJJ852020 HTF851981:HTF852020 IDB851981:IDB852020 IMX851981:IMX852020 IWT851981:IWT852020 JGP851981:JGP852020 JQL851981:JQL852020 KAH851981:KAH852020 KKD851981:KKD852020 KTZ851981:KTZ852020 LDV851981:LDV852020 LNR851981:LNR852020 LXN851981:LXN852020 MHJ851981:MHJ852020 MRF851981:MRF852020 NBB851981:NBB852020 NKX851981:NKX852020 NUT851981:NUT852020 OEP851981:OEP852020 OOL851981:OOL852020 OYH851981:OYH852020 PID851981:PID852020 PRZ851981:PRZ852020 QBV851981:QBV852020 QLR851981:QLR852020 QVN851981:QVN852020 RFJ851981:RFJ852020 RPF851981:RPF852020 RZB851981:RZB852020 SIX851981:SIX852020 SST851981:SST852020 TCP851981:TCP852020 TML851981:TML852020 TWH851981:TWH852020 UGD851981:UGD852020 UPZ851981:UPZ852020 UZV851981:UZV852020 VJR851981:VJR852020 VTN851981:VTN852020 WDJ851981:WDJ852020 WNF851981:WNF852020 WXB851981:WXB852020 AT917517:AT917556 KP917517:KP917556 UL917517:UL917556 AEH917517:AEH917556 AOD917517:AOD917556 AXZ917517:AXZ917556 BHV917517:BHV917556 BRR917517:BRR917556 CBN917517:CBN917556 CLJ917517:CLJ917556 CVF917517:CVF917556 DFB917517:DFB917556 DOX917517:DOX917556 DYT917517:DYT917556 EIP917517:EIP917556 ESL917517:ESL917556 FCH917517:FCH917556 FMD917517:FMD917556 FVZ917517:FVZ917556 GFV917517:GFV917556 GPR917517:GPR917556 GZN917517:GZN917556 HJJ917517:HJJ917556 HTF917517:HTF917556 IDB917517:IDB917556 IMX917517:IMX917556 IWT917517:IWT917556 JGP917517:JGP917556 JQL917517:JQL917556 KAH917517:KAH917556 KKD917517:KKD917556 KTZ917517:KTZ917556 LDV917517:LDV917556 LNR917517:LNR917556 LXN917517:LXN917556 MHJ917517:MHJ917556 MRF917517:MRF917556 NBB917517:NBB917556 NKX917517:NKX917556 NUT917517:NUT917556 OEP917517:OEP917556 OOL917517:OOL917556 OYH917517:OYH917556 PID917517:PID917556 PRZ917517:PRZ917556 QBV917517:QBV917556 QLR917517:QLR917556 QVN917517:QVN917556 RFJ917517:RFJ917556 RPF917517:RPF917556 RZB917517:RZB917556 SIX917517:SIX917556 SST917517:SST917556 TCP917517:TCP917556 TML917517:TML917556 TWH917517:TWH917556 UGD917517:UGD917556 UPZ917517:UPZ917556 UZV917517:UZV917556 VJR917517:VJR917556 VTN917517:VTN917556 WDJ917517:WDJ917556 WNF917517:WNF917556 WXB917517:WXB917556 AT983053:AT983092 KP983053:KP983092 UL983053:UL983092 AEH983053:AEH983092 AOD983053:AOD983092 AXZ983053:AXZ983092 BHV983053:BHV983092 BRR983053:BRR983092 CBN983053:CBN983092 CLJ983053:CLJ983092 CVF983053:CVF983092 DFB983053:DFB983092 DOX983053:DOX983092 DYT983053:DYT983092 EIP983053:EIP983092 ESL983053:ESL983092 FCH983053:FCH983092 FMD983053:FMD983092 FVZ983053:FVZ983092 GFV983053:GFV983092 GPR983053:GPR983092 GZN983053:GZN983092 HJJ983053:HJJ983092 HTF983053:HTF983092 IDB983053:IDB983092 IMX983053:IMX983092 IWT983053:IWT983092 JGP983053:JGP983092 JQL983053:JQL983092 KAH983053:KAH983092 KKD983053:KKD983092 KTZ983053:KTZ983092 LDV983053:LDV983092 LNR983053:LNR983092 LXN983053:LXN983092 MHJ983053:MHJ983092 MRF983053:MRF983092 NBB983053:NBB983092 NKX983053:NKX983092 NUT983053:NUT983092 OEP983053:OEP983092 OOL983053:OOL983092 OYH983053:OYH983092 PID983053:PID983092 PRZ983053:PRZ983092 QBV983053:QBV983092 QLR983053:QLR983092 QVN983053:QVN983092 RFJ983053:RFJ983092 RPF983053:RPF983092 RZB983053:RZB983092 SIX983053:SIX983092 SST983053:SST983092 TCP983053:TCP983092 TML983053:TML983092 TWH983053:TWH983092 UGD983053:UGD983092 UPZ983053:UPZ983092 UZV983053:UZV983092 VJR983053:VJR983092 VTN983053:VTN983092 WDJ983053:WDJ983092 WNF983053:WNF983092 WXB983053:WXB983092 AW13:AW52 KS13:KS52 UO13:UO52 AEK13:AEK52 AOG13:AOG52 AYC13:AYC52 BHY13:BHY52 BRU13:BRU52 CBQ13:CBQ52 CLM13:CLM52 CVI13:CVI52 DFE13:DFE52 DPA13:DPA52 DYW13:DYW52 EIS13:EIS52 ESO13:ESO52 FCK13:FCK52 FMG13:FMG52 FWC13:FWC52 GFY13:GFY52 GPU13:GPU52 GZQ13:GZQ52 HJM13:HJM52 HTI13:HTI52 IDE13:IDE52 INA13:INA52 IWW13:IWW52 JGS13:JGS52 JQO13:JQO52 KAK13:KAK52 KKG13:KKG52 KUC13:KUC52 LDY13:LDY52 LNU13:LNU52 LXQ13:LXQ52 MHM13:MHM52 MRI13:MRI52 NBE13:NBE52 NLA13:NLA52 NUW13:NUW52 OES13:OES52 OOO13:OOO52 OYK13:OYK52 PIG13:PIG52 PSC13:PSC52 QBY13:QBY52 QLU13:QLU52 QVQ13:QVQ52 RFM13:RFM52 RPI13:RPI52 RZE13:RZE52 SJA13:SJA52 SSW13:SSW52 TCS13:TCS52 TMO13:TMO52 TWK13:TWK52 UGG13:UGG52 UQC13:UQC52 UZY13:UZY52 VJU13:VJU52 VTQ13:VTQ52 WDM13:WDM52 WNI13:WNI52 WXE13:WXE52 AW65549:AW65588 KS65549:KS65588 UO65549:UO65588 AEK65549:AEK65588 AOG65549:AOG65588 AYC65549:AYC65588 BHY65549:BHY65588 BRU65549:BRU65588 CBQ65549:CBQ65588 CLM65549:CLM65588 CVI65549:CVI65588 DFE65549:DFE65588 DPA65549:DPA65588 DYW65549:DYW65588 EIS65549:EIS65588 ESO65549:ESO65588 FCK65549:FCK65588 FMG65549:FMG65588 FWC65549:FWC65588 GFY65549:GFY65588 GPU65549:GPU65588 GZQ65549:GZQ65588 HJM65549:HJM65588 HTI65549:HTI65588 IDE65549:IDE65588 INA65549:INA65588 IWW65549:IWW65588 JGS65549:JGS65588 JQO65549:JQO65588 KAK65549:KAK65588 KKG65549:KKG65588 KUC65549:KUC65588 LDY65549:LDY65588 LNU65549:LNU65588 LXQ65549:LXQ65588 MHM65549:MHM65588 MRI65549:MRI65588 NBE65549:NBE65588 NLA65549:NLA65588 NUW65549:NUW65588 OES65549:OES65588 OOO65549:OOO65588 OYK65549:OYK65588 PIG65549:PIG65588 PSC65549:PSC65588 QBY65549:QBY65588 QLU65549:QLU65588 QVQ65549:QVQ65588 RFM65549:RFM65588 RPI65549:RPI65588 RZE65549:RZE65588 SJA65549:SJA65588 SSW65549:SSW65588 TCS65549:TCS65588 TMO65549:TMO65588 TWK65549:TWK65588 UGG65549:UGG65588 UQC65549:UQC65588 UZY65549:UZY65588 VJU65549:VJU65588 VTQ65549:VTQ65588 WDM65549:WDM65588 WNI65549:WNI65588 WXE65549:WXE65588 AW131085:AW131124 KS131085:KS131124 UO131085:UO131124 AEK131085:AEK131124 AOG131085:AOG131124 AYC131085:AYC131124 BHY131085:BHY131124 BRU131085:BRU131124 CBQ131085:CBQ131124 CLM131085:CLM131124 CVI131085:CVI131124 DFE131085:DFE131124 DPA131085:DPA131124 DYW131085:DYW131124 EIS131085:EIS131124 ESO131085:ESO131124 FCK131085:FCK131124 FMG131085:FMG131124 FWC131085:FWC131124 GFY131085:GFY131124 GPU131085:GPU131124 GZQ131085:GZQ131124 HJM131085:HJM131124 HTI131085:HTI131124 IDE131085:IDE131124 INA131085:INA131124 IWW131085:IWW131124 JGS131085:JGS131124 JQO131085:JQO131124 KAK131085:KAK131124 KKG131085:KKG131124 KUC131085:KUC131124 LDY131085:LDY131124 LNU131085:LNU131124 LXQ131085:LXQ131124 MHM131085:MHM131124 MRI131085:MRI131124 NBE131085:NBE131124 NLA131085:NLA131124 NUW131085:NUW131124 OES131085:OES131124 OOO131085:OOO131124 OYK131085:OYK131124 PIG131085:PIG131124 PSC131085:PSC131124 QBY131085:QBY131124 QLU131085:QLU131124 QVQ131085:QVQ131124 RFM131085:RFM131124 RPI131085:RPI131124 RZE131085:RZE131124 SJA131085:SJA131124 SSW131085:SSW131124 TCS131085:TCS131124 TMO131085:TMO131124 TWK131085:TWK131124 UGG131085:UGG131124 UQC131085:UQC131124 UZY131085:UZY131124 VJU131085:VJU131124 VTQ131085:VTQ131124 WDM131085:WDM131124 WNI131085:WNI131124 WXE131085:WXE131124 AW196621:AW196660 KS196621:KS196660 UO196621:UO196660 AEK196621:AEK196660 AOG196621:AOG196660 AYC196621:AYC196660 BHY196621:BHY196660 BRU196621:BRU196660 CBQ196621:CBQ196660 CLM196621:CLM196660 CVI196621:CVI196660 DFE196621:DFE196660 DPA196621:DPA196660 DYW196621:DYW196660 EIS196621:EIS196660 ESO196621:ESO196660 FCK196621:FCK196660 FMG196621:FMG196660 FWC196621:FWC196660 GFY196621:GFY196660 GPU196621:GPU196660 GZQ196621:GZQ196660 HJM196621:HJM196660 HTI196621:HTI196660 IDE196621:IDE196660 INA196621:INA196660 IWW196621:IWW196660 JGS196621:JGS196660 JQO196621:JQO196660 KAK196621:KAK196660 KKG196621:KKG196660 KUC196621:KUC196660 LDY196621:LDY196660 LNU196621:LNU196660 LXQ196621:LXQ196660 MHM196621:MHM196660 MRI196621:MRI196660 NBE196621:NBE196660 NLA196621:NLA196660 NUW196621:NUW196660 OES196621:OES196660 OOO196621:OOO196660 OYK196621:OYK196660 PIG196621:PIG196660 PSC196621:PSC196660 QBY196621:QBY196660 QLU196621:QLU196660 QVQ196621:QVQ196660 RFM196621:RFM196660 RPI196621:RPI196660 RZE196621:RZE196660 SJA196621:SJA196660 SSW196621:SSW196660 TCS196621:TCS196660 TMO196621:TMO196660 TWK196621:TWK196660 UGG196621:UGG196660 UQC196621:UQC196660 UZY196621:UZY196660 VJU196621:VJU196660 VTQ196621:VTQ196660 WDM196621:WDM196660 WNI196621:WNI196660 WXE196621:WXE196660 AW262157:AW262196 KS262157:KS262196 UO262157:UO262196 AEK262157:AEK262196 AOG262157:AOG262196 AYC262157:AYC262196 BHY262157:BHY262196 BRU262157:BRU262196 CBQ262157:CBQ262196 CLM262157:CLM262196 CVI262157:CVI262196 DFE262157:DFE262196 DPA262157:DPA262196 DYW262157:DYW262196 EIS262157:EIS262196 ESO262157:ESO262196 FCK262157:FCK262196 FMG262157:FMG262196 FWC262157:FWC262196 GFY262157:GFY262196 GPU262157:GPU262196 GZQ262157:GZQ262196 HJM262157:HJM262196 HTI262157:HTI262196 IDE262157:IDE262196 INA262157:INA262196 IWW262157:IWW262196 JGS262157:JGS262196 JQO262157:JQO262196 KAK262157:KAK262196 KKG262157:KKG262196 KUC262157:KUC262196 LDY262157:LDY262196 LNU262157:LNU262196 LXQ262157:LXQ262196 MHM262157:MHM262196 MRI262157:MRI262196 NBE262157:NBE262196 NLA262157:NLA262196 NUW262157:NUW262196 OES262157:OES262196 OOO262157:OOO262196 OYK262157:OYK262196 PIG262157:PIG262196 PSC262157:PSC262196 QBY262157:QBY262196 QLU262157:QLU262196 QVQ262157:QVQ262196 RFM262157:RFM262196 RPI262157:RPI262196 RZE262157:RZE262196 SJA262157:SJA262196 SSW262157:SSW262196 TCS262157:TCS262196 TMO262157:TMO262196 TWK262157:TWK262196 UGG262157:UGG262196 UQC262157:UQC262196 UZY262157:UZY262196 VJU262157:VJU262196 VTQ262157:VTQ262196 WDM262157:WDM262196 WNI262157:WNI262196 WXE262157:WXE262196 AW327693:AW327732 KS327693:KS327732 UO327693:UO327732 AEK327693:AEK327732 AOG327693:AOG327732 AYC327693:AYC327732 BHY327693:BHY327732 BRU327693:BRU327732 CBQ327693:CBQ327732 CLM327693:CLM327732 CVI327693:CVI327732 DFE327693:DFE327732 DPA327693:DPA327732 DYW327693:DYW327732 EIS327693:EIS327732 ESO327693:ESO327732 FCK327693:FCK327732 FMG327693:FMG327732 FWC327693:FWC327732 GFY327693:GFY327732 GPU327693:GPU327732 GZQ327693:GZQ327732 HJM327693:HJM327732 HTI327693:HTI327732 IDE327693:IDE327732 INA327693:INA327732 IWW327693:IWW327732 JGS327693:JGS327732 JQO327693:JQO327732 KAK327693:KAK327732 KKG327693:KKG327732 KUC327693:KUC327732 LDY327693:LDY327732 LNU327693:LNU327732 LXQ327693:LXQ327732 MHM327693:MHM327732 MRI327693:MRI327732 NBE327693:NBE327732 NLA327693:NLA327732 NUW327693:NUW327732 OES327693:OES327732 OOO327693:OOO327732 OYK327693:OYK327732 PIG327693:PIG327732 PSC327693:PSC327732 QBY327693:QBY327732 QLU327693:QLU327732 QVQ327693:QVQ327732 RFM327693:RFM327732 RPI327693:RPI327732 RZE327693:RZE327732 SJA327693:SJA327732 SSW327693:SSW327732 TCS327693:TCS327732 TMO327693:TMO327732 TWK327693:TWK327732 UGG327693:UGG327732 UQC327693:UQC327732 UZY327693:UZY327732 VJU327693:VJU327732 VTQ327693:VTQ327732 WDM327693:WDM327732 WNI327693:WNI327732 WXE327693:WXE327732 AW393229:AW393268 KS393229:KS393268 UO393229:UO393268 AEK393229:AEK393268 AOG393229:AOG393268 AYC393229:AYC393268 BHY393229:BHY393268 BRU393229:BRU393268 CBQ393229:CBQ393268 CLM393229:CLM393268 CVI393229:CVI393268 DFE393229:DFE393268 DPA393229:DPA393268 DYW393229:DYW393268 EIS393229:EIS393268 ESO393229:ESO393268 FCK393229:FCK393268 FMG393229:FMG393268 FWC393229:FWC393268 GFY393229:GFY393268 GPU393229:GPU393268 GZQ393229:GZQ393268 HJM393229:HJM393268 HTI393229:HTI393268 IDE393229:IDE393268 INA393229:INA393268 IWW393229:IWW393268 JGS393229:JGS393268 JQO393229:JQO393268 KAK393229:KAK393268 KKG393229:KKG393268 KUC393229:KUC393268 LDY393229:LDY393268 LNU393229:LNU393268 LXQ393229:LXQ393268 MHM393229:MHM393268 MRI393229:MRI393268 NBE393229:NBE393268 NLA393229:NLA393268 NUW393229:NUW393268 OES393229:OES393268 OOO393229:OOO393268 OYK393229:OYK393268 PIG393229:PIG393268 PSC393229:PSC393268 QBY393229:QBY393268 QLU393229:QLU393268 QVQ393229:QVQ393268 RFM393229:RFM393268 RPI393229:RPI393268 RZE393229:RZE393268 SJA393229:SJA393268 SSW393229:SSW393268 TCS393229:TCS393268 TMO393229:TMO393268 TWK393229:TWK393268 UGG393229:UGG393268 UQC393229:UQC393268 UZY393229:UZY393268 VJU393229:VJU393268 VTQ393229:VTQ393268 WDM393229:WDM393268 WNI393229:WNI393268 WXE393229:WXE393268 AW458765:AW458804 KS458765:KS458804 UO458765:UO458804 AEK458765:AEK458804 AOG458765:AOG458804 AYC458765:AYC458804 BHY458765:BHY458804 BRU458765:BRU458804 CBQ458765:CBQ458804 CLM458765:CLM458804 CVI458765:CVI458804 DFE458765:DFE458804 DPA458765:DPA458804 DYW458765:DYW458804 EIS458765:EIS458804 ESO458765:ESO458804 FCK458765:FCK458804 FMG458765:FMG458804 FWC458765:FWC458804 GFY458765:GFY458804 GPU458765:GPU458804 GZQ458765:GZQ458804 HJM458765:HJM458804 HTI458765:HTI458804 IDE458765:IDE458804 INA458765:INA458804 IWW458765:IWW458804 JGS458765:JGS458804 JQO458765:JQO458804 KAK458765:KAK458804 KKG458765:KKG458804 KUC458765:KUC458804 LDY458765:LDY458804 LNU458765:LNU458804 LXQ458765:LXQ458804 MHM458765:MHM458804 MRI458765:MRI458804 NBE458765:NBE458804 NLA458765:NLA458804 NUW458765:NUW458804 OES458765:OES458804 OOO458765:OOO458804 OYK458765:OYK458804 PIG458765:PIG458804 PSC458765:PSC458804 QBY458765:QBY458804 QLU458765:QLU458804 QVQ458765:QVQ458804 RFM458765:RFM458804 RPI458765:RPI458804 RZE458765:RZE458804 SJA458765:SJA458804 SSW458765:SSW458804 TCS458765:TCS458804 TMO458765:TMO458804 TWK458765:TWK458804 UGG458765:UGG458804 UQC458765:UQC458804 UZY458765:UZY458804 VJU458765:VJU458804 VTQ458765:VTQ458804 WDM458765:WDM458804 WNI458765:WNI458804 WXE458765:WXE458804 AW524301:AW524340 KS524301:KS524340 UO524301:UO524340 AEK524301:AEK524340 AOG524301:AOG524340 AYC524301:AYC524340 BHY524301:BHY524340 BRU524301:BRU524340 CBQ524301:CBQ524340 CLM524301:CLM524340 CVI524301:CVI524340 DFE524301:DFE524340 DPA524301:DPA524340 DYW524301:DYW524340 EIS524301:EIS524340 ESO524301:ESO524340 FCK524301:FCK524340 FMG524301:FMG524340 FWC524301:FWC524340 GFY524301:GFY524340 GPU524301:GPU524340 GZQ524301:GZQ524340 HJM524301:HJM524340 HTI524301:HTI524340 IDE524301:IDE524340 INA524301:INA524340 IWW524301:IWW524340 JGS524301:JGS524340 JQO524301:JQO524340 KAK524301:KAK524340 KKG524301:KKG524340 KUC524301:KUC524340 LDY524301:LDY524340 LNU524301:LNU524340 LXQ524301:LXQ524340 MHM524301:MHM524340 MRI524301:MRI524340 NBE524301:NBE524340 NLA524301:NLA524340 NUW524301:NUW524340 OES524301:OES524340 OOO524301:OOO524340 OYK524301:OYK524340 PIG524301:PIG524340 PSC524301:PSC524340 QBY524301:QBY524340 QLU524301:QLU524340 QVQ524301:QVQ524340 RFM524301:RFM524340 RPI524301:RPI524340 RZE524301:RZE524340 SJA524301:SJA524340 SSW524301:SSW524340 TCS524301:TCS524340 TMO524301:TMO524340 TWK524301:TWK524340 UGG524301:UGG524340 UQC524301:UQC524340 UZY524301:UZY524340 VJU524301:VJU524340 VTQ524301:VTQ524340 WDM524301:WDM524340 WNI524301:WNI524340 WXE524301:WXE524340 AW589837:AW589876 KS589837:KS589876 UO589837:UO589876 AEK589837:AEK589876 AOG589837:AOG589876 AYC589837:AYC589876 BHY589837:BHY589876 BRU589837:BRU589876 CBQ589837:CBQ589876 CLM589837:CLM589876 CVI589837:CVI589876 DFE589837:DFE589876 DPA589837:DPA589876 DYW589837:DYW589876 EIS589837:EIS589876 ESO589837:ESO589876 FCK589837:FCK589876 FMG589837:FMG589876 FWC589837:FWC589876 GFY589837:GFY589876 GPU589837:GPU589876 GZQ589837:GZQ589876 HJM589837:HJM589876 HTI589837:HTI589876 IDE589837:IDE589876 INA589837:INA589876 IWW589837:IWW589876 JGS589837:JGS589876 JQO589837:JQO589876 KAK589837:KAK589876 KKG589837:KKG589876 KUC589837:KUC589876 LDY589837:LDY589876 LNU589837:LNU589876 LXQ589837:LXQ589876 MHM589837:MHM589876 MRI589837:MRI589876 NBE589837:NBE589876 NLA589837:NLA589876 NUW589837:NUW589876 OES589837:OES589876 OOO589837:OOO589876 OYK589837:OYK589876 PIG589837:PIG589876 PSC589837:PSC589876 QBY589837:QBY589876 QLU589837:QLU589876 QVQ589837:QVQ589876 RFM589837:RFM589876 RPI589837:RPI589876 RZE589837:RZE589876 SJA589837:SJA589876 SSW589837:SSW589876 TCS589837:TCS589876 TMO589837:TMO589876 TWK589837:TWK589876 UGG589837:UGG589876 UQC589837:UQC589876 UZY589837:UZY589876 VJU589837:VJU589876 VTQ589837:VTQ589876 WDM589837:WDM589876 WNI589837:WNI589876 WXE589837:WXE589876 AW655373:AW655412 KS655373:KS655412 UO655373:UO655412 AEK655373:AEK655412 AOG655373:AOG655412 AYC655373:AYC655412 BHY655373:BHY655412 BRU655373:BRU655412 CBQ655373:CBQ655412 CLM655373:CLM655412 CVI655373:CVI655412 DFE655373:DFE655412 DPA655373:DPA655412 DYW655373:DYW655412 EIS655373:EIS655412 ESO655373:ESO655412 FCK655373:FCK655412 FMG655373:FMG655412 FWC655373:FWC655412 GFY655373:GFY655412 GPU655373:GPU655412 GZQ655373:GZQ655412 HJM655373:HJM655412 HTI655373:HTI655412 IDE655373:IDE655412 INA655373:INA655412 IWW655373:IWW655412 JGS655373:JGS655412 JQO655373:JQO655412 KAK655373:KAK655412 KKG655373:KKG655412 KUC655373:KUC655412 LDY655373:LDY655412 LNU655373:LNU655412 LXQ655373:LXQ655412 MHM655373:MHM655412 MRI655373:MRI655412 NBE655373:NBE655412 NLA655373:NLA655412 NUW655373:NUW655412 OES655373:OES655412 OOO655373:OOO655412 OYK655373:OYK655412 PIG655373:PIG655412 PSC655373:PSC655412 QBY655373:QBY655412 QLU655373:QLU655412 QVQ655373:QVQ655412 RFM655373:RFM655412 RPI655373:RPI655412 RZE655373:RZE655412 SJA655373:SJA655412 SSW655373:SSW655412 TCS655373:TCS655412 TMO655373:TMO655412 TWK655373:TWK655412 UGG655373:UGG655412 UQC655373:UQC655412 UZY655373:UZY655412 VJU655373:VJU655412 VTQ655373:VTQ655412 WDM655373:WDM655412 WNI655373:WNI655412 WXE655373:WXE655412 AW720909:AW720948 KS720909:KS720948 UO720909:UO720948 AEK720909:AEK720948 AOG720909:AOG720948 AYC720909:AYC720948 BHY720909:BHY720948 BRU720909:BRU720948 CBQ720909:CBQ720948 CLM720909:CLM720948 CVI720909:CVI720948 DFE720909:DFE720948 DPA720909:DPA720948 DYW720909:DYW720948 EIS720909:EIS720948 ESO720909:ESO720948 FCK720909:FCK720948 FMG720909:FMG720948 FWC720909:FWC720948 GFY720909:GFY720948 GPU720909:GPU720948 GZQ720909:GZQ720948 HJM720909:HJM720948 HTI720909:HTI720948 IDE720909:IDE720948 INA720909:INA720948 IWW720909:IWW720948 JGS720909:JGS720948 JQO720909:JQO720948 KAK720909:KAK720948 KKG720909:KKG720948 KUC720909:KUC720948 LDY720909:LDY720948 LNU720909:LNU720948 LXQ720909:LXQ720948 MHM720909:MHM720948 MRI720909:MRI720948 NBE720909:NBE720948 NLA720909:NLA720948 NUW720909:NUW720948 OES720909:OES720948 OOO720909:OOO720948 OYK720909:OYK720948 PIG720909:PIG720948 PSC720909:PSC720948 QBY720909:QBY720948 QLU720909:QLU720948 QVQ720909:QVQ720948 RFM720909:RFM720948 RPI720909:RPI720948 RZE720909:RZE720948 SJA720909:SJA720948 SSW720909:SSW720948 TCS720909:TCS720948 TMO720909:TMO720948 TWK720909:TWK720948 UGG720909:UGG720948 UQC720909:UQC720948 UZY720909:UZY720948 VJU720909:VJU720948 VTQ720909:VTQ720948 WDM720909:WDM720948 WNI720909:WNI720948 WXE720909:WXE720948 AW786445:AW786484 KS786445:KS786484 UO786445:UO786484 AEK786445:AEK786484 AOG786445:AOG786484 AYC786445:AYC786484 BHY786445:BHY786484 BRU786445:BRU786484 CBQ786445:CBQ786484 CLM786445:CLM786484 CVI786445:CVI786484 DFE786445:DFE786484 DPA786445:DPA786484 DYW786445:DYW786484 EIS786445:EIS786484 ESO786445:ESO786484 FCK786445:FCK786484 FMG786445:FMG786484 FWC786445:FWC786484 GFY786445:GFY786484 GPU786445:GPU786484 GZQ786445:GZQ786484 HJM786445:HJM786484 HTI786445:HTI786484 IDE786445:IDE786484 INA786445:INA786484 IWW786445:IWW786484 JGS786445:JGS786484 JQO786445:JQO786484 KAK786445:KAK786484 KKG786445:KKG786484 KUC786445:KUC786484 LDY786445:LDY786484 LNU786445:LNU786484 LXQ786445:LXQ786484 MHM786445:MHM786484 MRI786445:MRI786484 NBE786445:NBE786484 NLA786445:NLA786484 NUW786445:NUW786484 OES786445:OES786484 OOO786445:OOO786484 OYK786445:OYK786484 PIG786445:PIG786484 PSC786445:PSC786484 QBY786445:QBY786484 QLU786445:QLU786484 QVQ786445:QVQ786484 RFM786445:RFM786484 RPI786445:RPI786484 RZE786445:RZE786484 SJA786445:SJA786484 SSW786445:SSW786484 TCS786445:TCS786484 TMO786445:TMO786484 TWK786445:TWK786484 UGG786445:UGG786484 UQC786445:UQC786484 UZY786445:UZY786484 VJU786445:VJU786484 VTQ786445:VTQ786484 WDM786445:WDM786484 WNI786445:WNI786484 WXE786445:WXE786484 AW851981:AW852020 KS851981:KS852020 UO851981:UO852020 AEK851981:AEK852020 AOG851981:AOG852020 AYC851981:AYC852020 BHY851981:BHY852020 BRU851981:BRU852020 CBQ851981:CBQ852020 CLM851981:CLM852020 CVI851981:CVI852020 DFE851981:DFE852020 DPA851981:DPA852020 DYW851981:DYW852020 EIS851981:EIS852020 ESO851981:ESO852020 FCK851981:FCK852020 FMG851981:FMG852020 FWC851981:FWC852020 GFY851981:GFY852020 GPU851981:GPU852020 GZQ851981:GZQ852020 HJM851981:HJM852020 HTI851981:HTI852020 IDE851981:IDE852020 INA851981:INA852020 IWW851981:IWW852020 JGS851981:JGS852020 JQO851981:JQO852020 KAK851981:KAK852020 KKG851981:KKG852020 KUC851981:KUC852020 LDY851981:LDY852020 LNU851981:LNU852020 LXQ851981:LXQ852020 MHM851981:MHM852020 MRI851981:MRI852020 NBE851981:NBE852020 NLA851981:NLA852020 NUW851981:NUW852020 OES851981:OES852020 OOO851981:OOO852020 OYK851981:OYK852020 PIG851981:PIG852020 PSC851981:PSC852020 QBY851981:QBY852020 QLU851981:QLU852020 QVQ851981:QVQ852020 RFM851981:RFM852020 RPI851981:RPI852020 RZE851981:RZE852020 SJA851981:SJA852020 SSW851981:SSW852020 TCS851981:TCS852020 TMO851981:TMO852020 TWK851981:TWK852020 UGG851981:UGG852020 UQC851981:UQC852020 UZY851981:UZY852020 VJU851981:VJU852020 VTQ851981:VTQ852020 WDM851981:WDM852020 WNI851981:WNI852020 WXE851981:WXE852020 AW917517:AW917556 KS917517:KS917556 UO917517:UO917556 AEK917517:AEK917556 AOG917517:AOG917556 AYC917517:AYC917556 BHY917517:BHY917556 BRU917517:BRU917556 CBQ917517:CBQ917556 CLM917517:CLM917556 CVI917517:CVI917556 DFE917517:DFE917556 DPA917517:DPA917556 DYW917517:DYW917556 EIS917517:EIS917556 ESO917517:ESO917556 FCK917517:FCK917556 FMG917517:FMG917556 FWC917517:FWC917556 GFY917517:GFY917556 GPU917517:GPU917556 GZQ917517:GZQ917556 HJM917517:HJM917556 HTI917517:HTI917556 IDE917517:IDE917556 INA917517:INA917556 IWW917517:IWW917556 JGS917517:JGS917556 JQO917517:JQO917556 KAK917517:KAK917556 KKG917517:KKG917556 KUC917517:KUC917556 LDY917517:LDY917556 LNU917517:LNU917556 LXQ917517:LXQ917556 MHM917517:MHM917556 MRI917517:MRI917556 NBE917517:NBE917556 NLA917517:NLA917556 NUW917517:NUW917556 OES917517:OES917556 OOO917517:OOO917556 OYK917517:OYK917556 PIG917517:PIG917556 PSC917517:PSC917556 QBY917517:QBY917556 QLU917517:QLU917556 QVQ917517:QVQ917556 RFM917517:RFM917556 RPI917517:RPI917556 RZE917517:RZE917556 SJA917517:SJA917556 SSW917517:SSW917556 TCS917517:TCS917556 TMO917517:TMO917556 TWK917517:TWK917556 UGG917517:UGG917556 UQC917517:UQC917556 UZY917517:UZY917556 VJU917517:VJU917556 VTQ917517:VTQ917556 WDM917517:WDM917556 WNI917517:WNI917556 WXE917517:WXE917556 AW983053:AW983092 KS983053:KS983092 UO983053:UO983092 AEK983053:AEK983092 AOG983053:AOG983092 AYC983053:AYC983092 BHY983053:BHY983092 BRU983053:BRU983092 CBQ983053:CBQ983092 CLM983053:CLM983092 CVI983053:CVI983092 DFE983053:DFE983092 DPA983053:DPA983092 DYW983053:DYW983092 EIS983053:EIS983092 ESO983053:ESO983092 FCK983053:FCK983092 FMG983053:FMG983092 FWC983053:FWC983092 GFY983053:GFY983092 GPU983053:GPU983092 GZQ983053:GZQ983092 HJM983053:HJM983092 HTI983053:HTI983092 IDE983053:IDE983092 INA983053:INA983092 IWW983053:IWW983092 JGS983053:JGS983092 JQO983053:JQO983092 KAK983053:KAK983092 KKG983053:KKG983092 KUC983053:KUC983092 LDY983053:LDY983092 LNU983053:LNU983092 LXQ983053:LXQ983092 MHM983053:MHM983092 MRI983053:MRI983092 NBE983053:NBE983092 NLA983053:NLA983092 NUW983053:NUW983092 OES983053:OES983092 OOO983053:OOO983092 OYK983053:OYK983092 PIG983053:PIG983092 PSC983053:PSC983092 QBY983053:QBY983092 QLU983053:QLU983092 QVQ983053:QVQ983092 RFM983053:RFM983092 RPI983053:RPI983092 RZE983053:RZE983092 SJA983053:SJA983092 SSW983053:SSW983092 TCS983053:TCS983092 TMO983053:TMO983092 TWK983053:TWK983092 UGG983053:UGG983092 UQC983053:UQC983092 UZY983053:UZY983092 VJU983053:VJU983092 VTQ983053:VTQ983092 WDM983053:WDM983092 WNI983053:WNI983092 WXE983053:WXE983092 AZ13:AZ52 KV13:KV52 UR13:UR52 AEN13:AEN52 AOJ13:AOJ52 AYF13:AYF52 BIB13:BIB52 BRX13:BRX52 CBT13:CBT52 CLP13:CLP52 CVL13:CVL52 DFH13:DFH52 DPD13:DPD52 DYZ13:DYZ52 EIV13:EIV52 ESR13:ESR52 FCN13:FCN52 FMJ13:FMJ52 FWF13:FWF52 GGB13:GGB52 GPX13:GPX52 GZT13:GZT52 HJP13:HJP52 HTL13:HTL52 IDH13:IDH52 IND13:IND52 IWZ13:IWZ52 JGV13:JGV52 JQR13:JQR52 KAN13:KAN52 KKJ13:KKJ52 KUF13:KUF52 LEB13:LEB52 LNX13:LNX52 LXT13:LXT52 MHP13:MHP52 MRL13:MRL52 NBH13:NBH52 NLD13:NLD52 NUZ13:NUZ52 OEV13:OEV52 OOR13:OOR52 OYN13:OYN52 PIJ13:PIJ52 PSF13:PSF52 QCB13:QCB52 QLX13:QLX52 QVT13:QVT52 RFP13:RFP52 RPL13:RPL52 RZH13:RZH52 SJD13:SJD52 SSZ13:SSZ52 TCV13:TCV52 TMR13:TMR52 TWN13:TWN52 UGJ13:UGJ52 UQF13:UQF52 VAB13:VAB52 VJX13:VJX52 VTT13:VTT52 WDP13:WDP52 WNL13:WNL52 WXH13:WXH52 AZ65549:AZ65588 KV65549:KV65588 UR65549:UR65588 AEN65549:AEN65588 AOJ65549:AOJ65588 AYF65549:AYF65588 BIB65549:BIB65588 BRX65549:BRX65588 CBT65549:CBT65588 CLP65549:CLP65588 CVL65549:CVL65588 DFH65549:DFH65588 DPD65549:DPD65588 DYZ65549:DYZ65588 EIV65549:EIV65588 ESR65549:ESR65588 FCN65549:FCN65588 FMJ65549:FMJ65588 FWF65549:FWF65588 GGB65549:GGB65588 GPX65549:GPX65588 GZT65549:GZT65588 HJP65549:HJP65588 HTL65549:HTL65588 IDH65549:IDH65588 IND65549:IND65588 IWZ65549:IWZ65588 JGV65549:JGV65588 JQR65549:JQR65588 KAN65549:KAN65588 KKJ65549:KKJ65588 KUF65549:KUF65588 LEB65549:LEB65588 LNX65549:LNX65588 LXT65549:LXT65588 MHP65549:MHP65588 MRL65549:MRL65588 NBH65549:NBH65588 NLD65549:NLD65588 NUZ65549:NUZ65588 OEV65549:OEV65588 OOR65549:OOR65588 OYN65549:OYN65588 PIJ65549:PIJ65588 PSF65549:PSF65588 QCB65549:QCB65588 QLX65549:QLX65588 QVT65549:QVT65588 RFP65549:RFP65588 RPL65549:RPL65588 RZH65549:RZH65588 SJD65549:SJD65588 SSZ65549:SSZ65588 TCV65549:TCV65588 TMR65549:TMR65588 TWN65549:TWN65588 UGJ65549:UGJ65588 UQF65549:UQF65588 VAB65549:VAB65588 VJX65549:VJX65588 VTT65549:VTT65588 WDP65549:WDP65588 WNL65549:WNL65588 WXH65549:WXH65588 AZ131085:AZ131124 KV131085:KV131124 UR131085:UR131124 AEN131085:AEN131124 AOJ131085:AOJ131124 AYF131085:AYF131124 BIB131085:BIB131124 BRX131085:BRX131124 CBT131085:CBT131124 CLP131085:CLP131124 CVL131085:CVL131124 DFH131085:DFH131124 DPD131085:DPD131124 DYZ131085:DYZ131124 EIV131085:EIV131124 ESR131085:ESR131124 FCN131085:FCN131124 FMJ131085:FMJ131124 FWF131085:FWF131124 GGB131085:GGB131124 GPX131085:GPX131124 GZT131085:GZT131124 HJP131085:HJP131124 HTL131085:HTL131124 IDH131085:IDH131124 IND131085:IND131124 IWZ131085:IWZ131124 JGV131085:JGV131124 JQR131085:JQR131124 KAN131085:KAN131124 KKJ131085:KKJ131124 KUF131085:KUF131124 LEB131085:LEB131124 LNX131085:LNX131124 LXT131085:LXT131124 MHP131085:MHP131124 MRL131085:MRL131124 NBH131085:NBH131124 NLD131085:NLD131124 NUZ131085:NUZ131124 OEV131085:OEV131124 OOR131085:OOR131124 OYN131085:OYN131124 PIJ131085:PIJ131124 PSF131085:PSF131124 QCB131085:QCB131124 QLX131085:QLX131124 QVT131085:QVT131124 RFP131085:RFP131124 RPL131085:RPL131124 RZH131085:RZH131124 SJD131085:SJD131124 SSZ131085:SSZ131124 TCV131085:TCV131124 TMR131085:TMR131124 TWN131085:TWN131124 UGJ131085:UGJ131124 UQF131085:UQF131124 VAB131085:VAB131124 VJX131085:VJX131124 VTT131085:VTT131124 WDP131085:WDP131124 WNL131085:WNL131124 WXH131085:WXH131124 AZ196621:AZ196660 KV196621:KV196660 UR196621:UR196660 AEN196621:AEN196660 AOJ196621:AOJ196660 AYF196621:AYF196660 BIB196621:BIB196660 BRX196621:BRX196660 CBT196621:CBT196660 CLP196621:CLP196660 CVL196621:CVL196660 DFH196621:DFH196660 DPD196621:DPD196660 DYZ196621:DYZ196660 EIV196621:EIV196660 ESR196621:ESR196660 FCN196621:FCN196660 FMJ196621:FMJ196660 FWF196621:FWF196660 GGB196621:GGB196660 GPX196621:GPX196660 GZT196621:GZT196660 HJP196621:HJP196660 HTL196621:HTL196660 IDH196621:IDH196660 IND196621:IND196660 IWZ196621:IWZ196660 JGV196621:JGV196660 JQR196621:JQR196660 KAN196621:KAN196660 KKJ196621:KKJ196660 KUF196621:KUF196660 LEB196621:LEB196660 LNX196621:LNX196660 LXT196621:LXT196660 MHP196621:MHP196660 MRL196621:MRL196660 NBH196621:NBH196660 NLD196621:NLD196660 NUZ196621:NUZ196660 OEV196621:OEV196660 OOR196621:OOR196660 OYN196621:OYN196660 PIJ196621:PIJ196660 PSF196621:PSF196660 QCB196621:QCB196660 QLX196621:QLX196660 QVT196621:QVT196660 RFP196621:RFP196660 RPL196621:RPL196660 RZH196621:RZH196660 SJD196621:SJD196660 SSZ196621:SSZ196660 TCV196621:TCV196660 TMR196621:TMR196660 TWN196621:TWN196660 UGJ196621:UGJ196660 UQF196621:UQF196660 VAB196621:VAB196660 VJX196621:VJX196660 VTT196621:VTT196660 WDP196621:WDP196660 WNL196621:WNL196660 WXH196621:WXH196660 AZ262157:AZ262196 KV262157:KV262196 UR262157:UR262196 AEN262157:AEN262196 AOJ262157:AOJ262196 AYF262157:AYF262196 BIB262157:BIB262196 BRX262157:BRX262196 CBT262157:CBT262196 CLP262157:CLP262196 CVL262157:CVL262196 DFH262157:DFH262196 DPD262157:DPD262196 DYZ262157:DYZ262196 EIV262157:EIV262196 ESR262157:ESR262196 FCN262157:FCN262196 FMJ262157:FMJ262196 FWF262157:FWF262196 GGB262157:GGB262196 GPX262157:GPX262196 GZT262157:GZT262196 HJP262157:HJP262196 HTL262157:HTL262196 IDH262157:IDH262196 IND262157:IND262196 IWZ262157:IWZ262196 JGV262157:JGV262196 JQR262157:JQR262196 KAN262157:KAN262196 KKJ262157:KKJ262196 KUF262157:KUF262196 LEB262157:LEB262196 LNX262157:LNX262196 LXT262157:LXT262196 MHP262157:MHP262196 MRL262157:MRL262196 NBH262157:NBH262196 NLD262157:NLD262196 NUZ262157:NUZ262196 OEV262157:OEV262196 OOR262157:OOR262196 OYN262157:OYN262196 PIJ262157:PIJ262196 PSF262157:PSF262196 QCB262157:QCB262196 QLX262157:QLX262196 QVT262157:QVT262196 RFP262157:RFP262196 RPL262157:RPL262196 RZH262157:RZH262196 SJD262157:SJD262196 SSZ262157:SSZ262196 TCV262157:TCV262196 TMR262157:TMR262196 TWN262157:TWN262196 UGJ262157:UGJ262196 UQF262157:UQF262196 VAB262157:VAB262196 VJX262157:VJX262196 VTT262157:VTT262196 WDP262157:WDP262196 WNL262157:WNL262196 WXH262157:WXH262196 AZ327693:AZ327732 KV327693:KV327732 UR327693:UR327732 AEN327693:AEN327732 AOJ327693:AOJ327732 AYF327693:AYF327732 BIB327693:BIB327732 BRX327693:BRX327732 CBT327693:CBT327732 CLP327693:CLP327732 CVL327693:CVL327732 DFH327693:DFH327732 DPD327693:DPD327732 DYZ327693:DYZ327732 EIV327693:EIV327732 ESR327693:ESR327732 FCN327693:FCN327732 FMJ327693:FMJ327732 FWF327693:FWF327732 GGB327693:GGB327732 GPX327693:GPX327732 GZT327693:GZT327732 HJP327693:HJP327732 HTL327693:HTL327732 IDH327693:IDH327732 IND327693:IND327732 IWZ327693:IWZ327732 JGV327693:JGV327732 JQR327693:JQR327732 KAN327693:KAN327732 KKJ327693:KKJ327732 KUF327693:KUF327732 LEB327693:LEB327732 LNX327693:LNX327732 LXT327693:LXT327732 MHP327693:MHP327732 MRL327693:MRL327732 NBH327693:NBH327732 NLD327693:NLD327732 NUZ327693:NUZ327732 OEV327693:OEV327732 OOR327693:OOR327732 OYN327693:OYN327732 PIJ327693:PIJ327732 PSF327693:PSF327732 QCB327693:QCB327732 QLX327693:QLX327732 QVT327693:QVT327732 RFP327693:RFP327732 RPL327693:RPL327732 RZH327693:RZH327732 SJD327693:SJD327732 SSZ327693:SSZ327732 TCV327693:TCV327732 TMR327693:TMR327732 TWN327693:TWN327732 UGJ327693:UGJ327732 UQF327693:UQF327732 VAB327693:VAB327732 VJX327693:VJX327732 VTT327693:VTT327732 WDP327693:WDP327732 WNL327693:WNL327732 WXH327693:WXH327732 AZ393229:AZ393268 KV393229:KV393268 UR393229:UR393268 AEN393229:AEN393268 AOJ393229:AOJ393268 AYF393229:AYF393268 BIB393229:BIB393268 BRX393229:BRX393268 CBT393229:CBT393268 CLP393229:CLP393268 CVL393229:CVL393268 DFH393229:DFH393268 DPD393229:DPD393268 DYZ393229:DYZ393268 EIV393229:EIV393268 ESR393229:ESR393268 FCN393229:FCN393268 FMJ393229:FMJ393268 FWF393229:FWF393268 GGB393229:GGB393268 GPX393229:GPX393268 GZT393229:GZT393268 HJP393229:HJP393268 HTL393229:HTL393268 IDH393229:IDH393268 IND393229:IND393268 IWZ393229:IWZ393268 JGV393229:JGV393268 JQR393229:JQR393268 KAN393229:KAN393268 KKJ393229:KKJ393268 KUF393229:KUF393268 LEB393229:LEB393268 LNX393229:LNX393268 LXT393229:LXT393268 MHP393229:MHP393268 MRL393229:MRL393268 NBH393229:NBH393268 NLD393229:NLD393268 NUZ393229:NUZ393268 OEV393229:OEV393268 OOR393229:OOR393268 OYN393229:OYN393268 PIJ393229:PIJ393268 PSF393229:PSF393268 QCB393229:QCB393268 QLX393229:QLX393268 QVT393229:QVT393268 RFP393229:RFP393268 RPL393229:RPL393268 RZH393229:RZH393268 SJD393229:SJD393268 SSZ393229:SSZ393268 TCV393229:TCV393268 TMR393229:TMR393268 TWN393229:TWN393268 UGJ393229:UGJ393268 UQF393229:UQF393268 VAB393229:VAB393268 VJX393229:VJX393268 VTT393229:VTT393268 WDP393229:WDP393268 WNL393229:WNL393268 WXH393229:WXH393268 AZ458765:AZ458804 KV458765:KV458804 UR458765:UR458804 AEN458765:AEN458804 AOJ458765:AOJ458804 AYF458765:AYF458804 BIB458765:BIB458804 BRX458765:BRX458804 CBT458765:CBT458804 CLP458765:CLP458804 CVL458765:CVL458804 DFH458765:DFH458804 DPD458765:DPD458804 DYZ458765:DYZ458804 EIV458765:EIV458804 ESR458765:ESR458804 FCN458765:FCN458804 FMJ458765:FMJ458804 FWF458765:FWF458804 GGB458765:GGB458804 GPX458765:GPX458804 GZT458765:GZT458804 HJP458765:HJP458804 HTL458765:HTL458804 IDH458765:IDH458804 IND458765:IND458804 IWZ458765:IWZ458804 JGV458765:JGV458804 JQR458765:JQR458804 KAN458765:KAN458804 KKJ458765:KKJ458804 KUF458765:KUF458804 LEB458765:LEB458804 LNX458765:LNX458804 LXT458765:LXT458804 MHP458765:MHP458804 MRL458765:MRL458804 NBH458765:NBH458804 NLD458765:NLD458804 NUZ458765:NUZ458804 OEV458765:OEV458804 OOR458765:OOR458804 OYN458765:OYN458804 PIJ458765:PIJ458804 PSF458765:PSF458804 QCB458765:QCB458804 QLX458765:QLX458804 QVT458765:QVT458804 RFP458765:RFP458804 RPL458765:RPL458804 RZH458765:RZH458804 SJD458765:SJD458804 SSZ458765:SSZ458804 TCV458765:TCV458804 TMR458765:TMR458804 TWN458765:TWN458804 UGJ458765:UGJ458804 UQF458765:UQF458804 VAB458765:VAB458804 VJX458765:VJX458804 VTT458765:VTT458804 WDP458765:WDP458804 WNL458765:WNL458804 WXH458765:WXH458804 AZ524301:AZ524340 KV524301:KV524340 UR524301:UR524340 AEN524301:AEN524340 AOJ524301:AOJ524340 AYF524301:AYF524340 BIB524301:BIB524340 BRX524301:BRX524340 CBT524301:CBT524340 CLP524301:CLP524340 CVL524301:CVL524340 DFH524301:DFH524340 DPD524301:DPD524340 DYZ524301:DYZ524340 EIV524301:EIV524340 ESR524301:ESR524340 FCN524301:FCN524340 FMJ524301:FMJ524340 FWF524301:FWF524340 GGB524301:GGB524340 GPX524301:GPX524340 GZT524301:GZT524340 HJP524301:HJP524340 HTL524301:HTL524340 IDH524301:IDH524340 IND524301:IND524340 IWZ524301:IWZ524340 JGV524301:JGV524340 JQR524301:JQR524340 KAN524301:KAN524340 KKJ524301:KKJ524340 KUF524301:KUF524340 LEB524301:LEB524340 LNX524301:LNX524340 LXT524301:LXT524340 MHP524301:MHP524340 MRL524301:MRL524340 NBH524301:NBH524340 NLD524301:NLD524340 NUZ524301:NUZ524340 OEV524301:OEV524340 OOR524301:OOR524340 OYN524301:OYN524340 PIJ524301:PIJ524340 PSF524301:PSF524340 QCB524301:QCB524340 QLX524301:QLX524340 QVT524301:QVT524340 RFP524301:RFP524340 RPL524301:RPL524340 RZH524301:RZH524340 SJD524301:SJD524340 SSZ524301:SSZ524340 TCV524301:TCV524340 TMR524301:TMR524340 TWN524301:TWN524340 UGJ524301:UGJ524340 UQF524301:UQF524340 VAB524301:VAB524340 VJX524301:VJX524340 VTT524301:VTT524340 WDP524301:WDP524340 WNL524301:WNL524340 WXH524301:WXH524340 AZ589837:AZ589876 KV589837:KV589876 UR589837:UR589876 AEN589837:AEN589876 AOJ589837:AOJ589876 AYF589837:AYF589876 BIB589837:BIB589876 BRX589837:BRX589876 CBT589837:CBT589876 CLP589837:CLP589876 CVL589837:CVL589876 DFH589837:DFH589876 DPD589837:DPD589876 DYZ589837:DYZ589876 EIV589837:EIV589876 ESR589837:ESR589876 FCN589837:FCN589876 FMJ589837:FMJ589876 FWF589837:FWF589876 GGB589837:GGB589876 GPX589837:GPX589876 GZT589837:GZT589876 HJP589837:HJP589876 HTL589837:HTL589876 IDH589837:IDH589876 IND589837:IND589876 IWZ589837:IWZ589876 JGV589837:JGV589876 JQR589837:JQR589876 KAN589837:KAN589876 KKJ589837:KKJ589876 KUF589837:KUF589876 LEB589837:LEB589876 LNX589837:LNX589876 LXT589837:LXT589876 MHP589837:MHP589876 MRL589837:MRL589876 NBH589837:NBH589876 NLD589837:NLD589876 NUZ589837:NUZ589876 OEV589837:OEV589876 OOR589837:OOR589876 OYN589837:OYN589876 PIJ589837:PIJ589876 PSF589837:PSF589876 QCB589837:QCB589876 QLX589837:QLX589876 QVT589837:QVT589876 RFP589837:RFP589876 RPL589837:RPL589876 RZH589837:RZH589876 SJD589837:SJD589876 SSZ589837:SSZ589876 TCV589837:TCV589876 TMR589837:TMR589876 TWN589837:TWN589876 UGJ589837:UGJ589876 UQF589837:UQF589876 VAB589837:VAB589876 VJX589837:VJX589876 VTT589837:VTT589876 WDP589837:WDP589876 WNL589837:WNL589876 WXH589837:WXH589876 AZ655373:AZ655412 KV655373:KV655412 UR655373:UR655412 AEN655373:AEN655412 AOJ655373:AOJ655412 AYF655373:AYF655412 BIB655373:BIB655412 BRX655373:BRX655412 CBT655373:CBT655412 CLP655373:CLP655412 CVL655373:CVL655412 DFH655373:DFH655412 DPD655373:DPD655412 DYZ655373:DYZ655412 EIV655373:EIV655412 ESR655373:ESR655412 FCN655373:FCN655412 FMJ655373:FMJ655412 FWF655373:FWF655412 GGB655373:GGB655412 GPX655373:GPX655412 GZT655373:GZT655412 HJP655373:HJP655412 HTL655373:HTL655412 IDH655373:IDH655412 IND655373:IND655412 IWZ655373:IWZ655412 JGV655373:JGV655412 JQR655373:JQR655412 KAN655373:KAN655412 KKJ655373:KKJ655412 KUF655373:KUF655412 LEB655373:LEB655412 LNX655373:LNX655412 LXT655373:LXT655412 MHP655373:MHP655412 MRL655373:MRL655412 NBH655373:NBH655412 NLD655373:NLD655412 NUZ655373:NUZ655412 OEV655373:OEV655412 OOR655373:OOR655412 OYN655373:OYN655412 PIJ655373:PIJ655412 PSF655373:PSF655412 QCB655373:QCB655412 QLX655373:QLX655412 QVT655373:QVT655412 RFP655373:RFP655412 RPL655373:RPL655412 RZH655373:RZH655412 SJD655373:SJD655412 SSZ655373:SSZ655412 TCV655373:TCV655412 TMR655373:TMR655412 TWN655373:TWN655412 UGJ655373:UGJ655412 UQF655373:UQF655412 VAB655373:VAB655412 VJX655373:VJX655412 VTT655373:VTT655412 WDP655373:WDP655412 WNL655373:WNL655412 WXH655373:WXH655412 AZ720909:AZ720948 KV720909:KV720948 UR720909:UR720948 AEN720909:AEN720948 AOJ720909:AOJ720948 AYF720909:AYF720948 BIB720909:BIB720948 BRX720909:BRX720948 CBT720909:CBT720948 CLP720909:CLP720948 CVL720909:CVL720948 DFH720909:DFH720948 DPD720909:DPD720948 DYZ720909:DYZ720948 EIV720909:EIV720948 ESR720909:ESR720948 FCN720909:FCN720948 FMJ720909:FMJ720948 FWF720909:FWF720948 GGB720909:GGB720948 GPX720909:GPX720948 GZT720909:GZT720948 HJP720909:HJP720948 HTL720909:HTL720948 IDH720909:IDH720948 IND720909:IND720948 IWZ720909:IWZ720948 JGV720909:JGV720948 JQR720909:JQR720948 KAN720909:KAN720948 KKJ720909:KKJ720948 KUF720909:KUF720948 LEB720909:LEB720948 LNX720909:LNX720948 LXT720909:LXT720948 MHP720909:MHP720948 MRL720909:MRL720948 NBH720909:NBH720948 NLD720909:NLD720948 NUZ720909:NUZ720948 OEV720909:OEV720948 OOR720909:OOR720948 OYN720909:OYN720948 PIJ720909:PIJ720948 PSF720909:PSF720948 QCB720909:QCB720948 QLX720909:QLX720948 QVT720909:QVT720948 RFP720909:RFP720948 RPL720909:RPL720948 RZH720909:RZH720948 SJD720909:SJD720948 SSZ720909:SSZ720948 TCV720909:TCV720948 TMR720909:TMR720948 TWN720909:TWN720948 UGJ720909:UGJ720948 UQF720909:UQF720948 VAB720909:VAB720948 VJX720909:VJX720948 VTT720909:VTT720948 WDP720909:WDP720948 WNL720909:WNL720948 WXH720909:WXH720948 AZ786445:AZ786484 KV786445:KV786484 UR786445:UR786484 AEN786445:AEN786484 AOJ786445:AOJ786484 AYF786445:AYF786484 BIB786445:BIB786484 BRX786445:BRX786484 CBT786445:CBT786484 CLP786445:CLP786484 CVL786445:CVL786484 DFH786445:DFH786484 DPD786445:DPD786484 DYZ786445:DYZ786484 EIV786445:EIV786484 ESR786445:ESR786484 FCN786445:FCN786484 FMJ786445:FMJ786484 FWF786445:FWF786484 GGB786445:GGB786484 GPX786445:GPX786484 GZT786445:GZT786484 HJP786445:HJP786484 HTL786445:HTL786484 IDH786445:IDH786484 IND786445:IND786484 IWZ786445:IWZ786484 JGV786445:JGV786484 JQR786445:JQR786484 KAN786445:KAN786484 KKJ786445:KKJ786484 KUF786445:KUF786484 LEB786445:LEB786484 LNX786445:LNX786484 LXT786445:LXT786484 MHP786445:MHP786484 MRL786445:MRL786484 NBH786445:NBH786484 NLD786445:NLD786484 NUZ786445:NUZ786484 OEV786445:OEV786484 OOR786445:OOR786484 OYN786445:OYN786484 PIJ786445:PIJ786484 PSF786445:PSF786484 QCB786445:QCB786484 QLX786445:QLX786484 QVT786445:QVT786484 RFP786445:RFP786484 RPL786445:RPL786484 RZH786445:RZH786484 SJD786445:SJD786484 SSZ786445:SSZ786484 TCV786445:TCV786484 TMR786445:TMR786484 TWN786445:TWN786484 UGJ786445:UGJ786484 UQF786445:UQF786484 VAB786445:VAB786484 VJX786445:VJX786484 VTT786445:VTT786484 WDP786445:WDP786484 WNL786445:WNL786484 WXH786445:WXH786484 AZ851981:AZ852020 KV851981:KV852020 UR851981:UR852020 AEN851981:AEN852020 AOJ851981:AOJ852020 AYF851981:AYF852020 BIB851981:BIB852020 BRX851981:BRX852020 CBT851981:CBT852020 CLP851981:CLP852020 CVL851981:CVL852020 DFH851981:DFH852020 DPD851981:DPD852020 DYZ851981:DYZ852020 EIV851981:EIV852020 ESR851981:ESR852020 FCN851981:FCN852020 FMJ851981:FMJ852020 FWF851981:FWF852020 GGB851981:GGB852020 GPX851981:GPX852020 GZT851981:GZT852020 HJP851981:HJP852020 HTL851981:HTL852020 IDH851981:IDH852020 IND851981:IND852020 IWZ851981:IWZ852020 JGV851981:JGV852020 JQR851981:JQR852020 KAN851981:KAN852020 KKJ851981:KKJ852020 KUF851981:KUF852020 LEB851981:LEB852020 LNX851981:LNX852020 LXT851981:LXT852020 MHP851981:MHP852020 MRL851981:MRL852020 NBH851981:NBH852020 NLD851981:NLD852020 NUZ851981:NUZ852020 OEV851981:OEV852020 OOR851981:OOR852020 OYN851981:OYN852020 PIJ851981:PIJ852020 PSF851981:PSF852020 QCB851981:QCB852020 QLX851981:QLX852020 QVT851981:QVT852020 RFP851981:RFP852020 RPL851981:RPL852020 RZH851981:RZH852020 SJD851981:SJD852020 SSZ851981:SSZ852020 TCV851981:TCV852020 TMR851981:TMR852020 TWN851981:TWN852020 UGJ851981:UGJ852020 UQF851981:UQF852020 VAB851981:VAB852020 VJX851981:VJX852020 VTT851981:VTT852020 WDP851981:WDP852020 WNL851981:WNL852020 WXH851981:WXH852020 AZ917517:AZ917556 KV917517:KV917556 UR917517:UR917556 AEN917517:AEN917556 AOJ917517:AOJ917556 AYF917517:AYF917556 BIB917517:BIB917556 BRX917517:BRX917556 CBT917517:CBT917556 CLP917517:CLP917556 CVL917517:CVL917556 DFH917517:DFH917556 DPD917517:DPD917556 DYZ917517:DYZ917556 EIV917517:EIV917556 ESR917517:ESR917556 FCN917517:FCN917556 FMJ917517:FMJ917556 FWF917517:FWF917556 GGB917517:GGB917556 GPX917517:GPX917556 GZT917517:GZT917556 HJP917517:HJP917556 HTL917517:HTL917556 IDH917517:IDH917556 IND917517:IND917556 IWZ917517:IWZ917556 JGV917517:JGV917556 JQR917517:JQR917556 KAN917517:KAN917556 KKJ917517:KKJ917556 KUF917517:KUF917556 LEB917517:LEB917556 LNX917517:LNX917556 LXT917517:LXT917556 MHP917517:MHP917556 MRL917517:MRL917556 NBH917517:NBH917556 NLD917517:NLD917556 NUZ917517:NUZ917556 OEV917517:OEV917556 OOR917517:OOR917556 OYN917517:OYN917556 PIJ917517:PIJ917556 PSF917517:PSF917556 QCB917517:QCB917556 QLX917517:QLX917556 QVT917517:QVT917556 RFP917517:RFP917556 RPL917517:RPL917556 RZH917517:RZH917556 SJD917517:SJD917556 SSZ917517:SSZ917556 TCV917517:TCV917556 TMR917517:TMR917556 TWN917517:TWN917556 UGJ917517:UGJ917556 UQF917517:UQF917556 VAB917517:VAB917556 VJX917517:VJX917556 VTT917517:VTT917556 WDP917517:WDP917556 WNL917517:WNL917556 WXH917517:WXH917556 AZ983053:AZ983092 KV983053:KV983092 UR983053:UR983092 AEN983053:AEN983092 AOJ983053:AOJ983092 AYF983053:AYF983092 BIB983053:BIB983092 BRX983053:BRX983092 CBT983053:CBT983092 CLP983053:CLP983092 CVL983053:CVL983092 DFH983053:DFH983092 DPD983053:DPD983092 DYZ983053:DYZ983092 EIV983053:EIV983092 ESR983053:ESR983092 FCN983053:FCN983092 FMJ983053:FMJ983092 FWF983053:FWF983092 GGB983053:GGB983092 GPX983053:GPX983092 GZT983053:GZT983092 HJP983053:HJP983092 HTL983053:HTL983092 IDH983053:IDH983092 IND983053:IND983092 IWZ983053:IWZ983092 JGV983053:JGV983092 JQR983053:JQR983092 KAN983053:KAN983092 KKJ983053:KKJ983092 KUF983053:KUF983092 LEB983053:LEB983092 LNX983053:LNX983092 LXT983053:LXT983092 MHP983053:MHP983092 MRL983053:MRL983092 NBH983053:NBH983092 NLD983053:NLD983092 NUZ983053:NUZ983092 OEV983053:OEV983092 OOR983053:OOR983092 OYN983053:OYN983092 PIJ983053:PIJ983092 PSF983053:PSF983092 QCB983053:QCB983092 QLX983053:QLX983092 QVT983053:QVT983092 RFP983053:RFP983092 RPL983053:RPL983092 RZH983053:RZH983092 SJD983053:SJD983092 SSZ983053:SSZ983092 TCV983053:TCV983092 TMR983053:TMR983092 TWN983053:TWN983092 UGJ983053:UGJ983092 UQF983053:UQF983092 VAB983053:VAB983092 VJX983053:VJX983092 VTT983053:VTT983092 WDP983053:WDP983092 WNL983053:WNL983092 WXH983053:WXH983092 BO13:BO52 LK13:LK52 VG13:VG52 AFC13:AFC52 AOY13:AOY52 AYU13:AYU52 BIQ13:BIQ52 BSM13:BSM52 CCI13:CCI52 CME13:CME52 CWA13:CWA52 DFW13:DFW52 DPS13:DPS52 DZO13:DZO52 EJK13:EJK52 ETG13:ETG52 FDC13:FDC52 FMY13:FMY52 FWU13:FWU52 GGQ13:GGQ52 GQM13:GQM52 HAI13:HAI52 HKE13:HKE52 HUA13:HUA52 IDW13:IDW52 INS13:INS52 IXO13:IXO52 JHK13:JHK52 JRG13:JRG52 KBC13:KBC52 KKY13:KKY52 KUU13:KUU52 LEQ13:LEQ52 LOM13:LOM52 LYI13:LYI52 MIE13:MIE52 MSA13:MSA52 NBW13:NBW52 NLS13:NLS52 NVO13:NVO52 OFK13:OFK52 OPG13:OPG52 OZC13:OZC52 PIY13:PIY52 PSU13:PSU52 QCQ13:QCQ52 QMM13:QMM52 QWI13:QWI52 RGE13:RGE52 RQA13:RQA52 RZW13:RZW52 SJS13:SJS52 STO13:STO52 TDK13:TDK52 TNG13:TNG52 TXC13:TXC52 UGY13:UGY52 UQU13:UQU52 VAQ13:VAQ52 VKM13:VKM52 VUI13:VUI52 WEE13:WEE52 WOA13:WOA52 WXW13:WXW52 BO65549:BO65588 LK65549:LK65588 VG65549:VG65588 AFC65549:AFC65588 AOY65549:AOY65588 AYU65549:AYU65588 BIQ65549:BIQ65588 BSM65549:BSM65588 CCI65549:CCI65588 CME65549:CME65588 CWA65549:CWA65588 DFW65549:DFW65588 DPS65549:DPS65588 DZO65549:DZO65588 EJK65549:EJK65588 ETG65549:ETG65588 FDC65549:FDC65588 FMY65549:FMY65588 FWU65549:FWU65588 GGQ65549:GGQ65588 GQM65549:GQM65588 HAI65549:HAI65588 HKE65549:HKE65588 HUA65549:HUA65588 IDW65549:IDW65588 INS65549:INS65588 IXO65549:IXO65588 JHK65549:JHK65588 JRG65549:JRG65588 KBC65549:KBC65588 KKY65549:KKY65588 KUU65549:KUU65588 LEQ65549:LEQ65588 LOM65549:LOM65588 LYI65549:LYI65588 MIE65549:MIE65588 MSA65549:MSA65588 NBW65549:NBW65588 NLS65549:NLS65588 NVO65549:NVO65588 OFK65549:OFK65588 OPG65549:OPG65588 OZC65549:OZC65588 PIY65549:PIY65588 PSU65549:PSU65588 QCQ65549:QCQ65588 QMM65549:QMM65588 QWI65549:QWI65588 RGE65549:RGE65588 RQA65549:RQA65588 RZW65549:RZW65588 SJS65549:SJS65588 STO65549:STO65588 TDK65549:TDK65588 TNG65549:TNG65588 TXC65549:TXC65588 UGY65549:UGY65588 UQU65549:UQU65588 VAQ65549:VAQ65588 VKM65549:VKM65588 VUI65549:VUI65588 WEE65549:WEE65588 WOA65549:WOA65588 WXW65549:WXW65588 BO131085:BO131124 LK131085:LK131124 VG131085:VG131124 AFC131085:AFC131124 AOY131085:AOY131124 AYU131085:AYU131124 BIQ131085:BIQ131124 BSM131085:BSM131124 CCI131085:CCI131124 CME131085:CME131124 CWA131085:CWA131124 DFW131085:DFW131124 DPS131085:DPS131124 DZO131085:DZO131124 EJK131085:EJK131124 ETG131085:ETG131124 FDC131085:FDC131124 FMY131085:FMY131124 FWU131085:FWU131124 GGQ131085:GGQ131124 GQM131085:GQM131124 HAI131085:HAI131124 HKE131085:HKE131124 HUA131085:HUA131124 IDW131085:IDW131124 INS131085:INS131124 IXO131085:IXO131124 JHK131085:JHK131124 JRG131085:JRG131124 KBC131085:KBC131124 KKY131085:KKY131124 KUU131085:KUU131124 LEQ131085:LEQ131124 LOM131085:LOM131124 LYI131085:LYI131124 MIE131085:MIE131124 MSA131085:MSA131124 NBW131085:NBW131124 NLS131085:NLS131124 NVO131085:NVO131124 OFK131085:OFK131124 OPG131085:OPG131124 OZC131085:OZC131124 PIY131085:PIY131124 PSU131085:PSU131124 QCQ131085:QCQ131124 QMM131085:QMM131124 QWI131085:QWI131124 RGE131085:RGE131124 RQA131085:RQA131124 RZW131085:RZW131124 SJS131085:SJS131124 STO131085:STO131124 TDK131085:TDK131124 TNG131085:TNG131124 TXC131085:TXC131124 UGY131085:UGY131124 UQU131085:UQU131124 VAQ131085:VAQ131124 VKM131085:VKM131124 VUI131085:VUI131124 WEE131085:WEE131124 WOA131085:WOA131124 WXW131085:WXW131124 BO196621:BO196660 LK196621:LK196660 VG196621:VG196660 AFC196621:AFC196660 AOY196621:AOY196660 AYU196621:AYU196660 BIQ196621:BIQ196660 BSM196621:BSM196660 CCI196621:CCI196660 CME196621:CME196660 CWA196621:CWA196660 DFW196621:DFW196660 DPS196621:DPS196660 DZO196621:DZO196660 EJK196621:EJK196660 ETG196621:ETG196660 FDC196621:FDC196660 FMY196621:FMY196660 FWU196621:FWU196660 GGQ196621:GGQ196660 GQM196621:GQM196660 HAI196621:HAI196660 HKE196621:HKE196660 HUA196621:HUA196660 IDW196621:IDW196660 INS196621:INS196660 IXO196621:IXO196660 JHK196621:JHK196660 JRG196621:JRG196660 KBC196621:KBC196660 KKY196621:KKY196660 KUU196621:KUU196660 LEQ196621:LEQ196660 LOM196621:LOM196660 LYI196621:LYI196660 MIE196621:MIE196660 MSA196621:MSA196660 NBW196621:NBW196660 NLS196621:NLS196660 NVO196621:NVO196660 OFK196621:OFK196660 OPG196621:OPG196660 OZC196621:OZC196660 PIY196621:PIY196660 PSU196621:PSU196660 QCQ196621:QCQ196660 QMM196621:QMM196660 QWI196621:QWI196660 RGE196621:RGE196660 RQA196621:RQA196660 RZW196621:RZW196660 SJS196621:SJS196660 STO196621:STO196660 TDK196621:TDK196660 TNG196621:TNG196660 TXC196621:TXC196660 UGY196621:UGY196660 UQU196621:UQU196660 VAQ196621:VAQ196660 VKM196621:VKM196660 VUI196621:VUI196660 WEE196621:WEE196660 WOA196621:WOA196660 WXW196621:WXW196660 BO262157:BO262196 LK262157:LK262196 VG262157:VG262196 AFC262157:AFC262196 AOY262157:AOY262196 AYU262157:AYU262196 BIQ262157:BIQ262196 BSM262157:BSM262196 CCI262157:CCI262196 CME262157:CME262196 CWA262157:CWA262196 DFW262157:DFW262196 DPS262157:DPS262196 DZO262157:DZO262196 EJK262157:EJK262196 ETG262157:ETG262196 FDC262157:FDC262196 FMY262157:FMY262196 FWU262157:FWU262196 GGQ262157:GGQ262196 GQM262157:GQM262196 HAI262157:HAI262196 HKE262157:HKE262196 HUA262157:HUA262196 IDW262157:IDW262196 INS262157:INS262196 IXO262157:IXO262196 JHK262157:JHK262196 JRG262157:JRG262196 KBC262157:KBC262196 KKY262157:KKY262196 KUU262157:KUU262196 LEQ262157:LEQ262196 LOM262157:LOM262196 LYI262157:LYI262196 MIE262157:MIE262196 MSA262157:MSA262196 NBW262157:NBW262196 NLS262157:NLS262196 NVO262157:NVO262196 OFK262157:OFK262196 OPG262157:OPG262196 OZC262157:OZC262196 PIY262157:PIY262196 PSU262157:PSU262196 QCQ262157:QCQ262196 QMM262157:QMM262196 QWI262157:QWI262196 RGE262157:RGE262196 RQA262157:RQA262196 RZW262157:RZW262196 SJS262157:SJS262196 STO262157:STO262196 TDK262157:TDK262196 TNG262157:TNG262196 TXC262157:TXC262196 UGY262157:UGY262196 UQU262157:UQU262196 VAQ262157:VAQ262196 VKM262157:VKM262196 VUI262157:VUI262196 WEE262157:WEE262196 WOA262157:WOA262196 WXW262157:WXW262196 BO327693:BO327732 LK327693:LK327732 VG327693:VG327732 AFC327693:AFC327732 AOY327693:AOY327732 AYU327693:AYU327732 BIQ327693:BIQ327732 BSM327693:BSM327732 CCI327693:CCI327732 CME327693:CME327732 CWA327693:CWA327732 DFW327693:DFW327732 DPS327693:DPS327732 DZO327693:DZO327732 EJK327693:EJK327732 ETG327693:ETG327732 FDC327693:FDC327732 FMY327693:FMY327732 FWU327693:FWU327732 GGQ327693:GGQ327732 GQM327693:GQM327732 HAI327693:HAI327732 HKE327693:HKE327732 HUA327693:HUA327732 IDW327693:IDW327732 INS327693:INS327732 IXO327693:IXO327732 JHK327693:JHK327732 JRG327693:JRG327732 KBC327693:KBC327732 KKY327693:KKY327732 KUU327693:KUU327732 LEQ327693:LEQ327732 LOM327693:LOM327732 LYI327693:LYI327732 MIE327693:MIE327732 MSA327693:MSA327732 NBW327693:NBW327732 NLS327693:NLS327732 NVO327693:NVO327732 OFK327693:OFK327732 OPG327693:OPG327732 OZC327693:OZC327732 PIY327693:PIY327732 PSU327693:PSU327732 QCQ327693:QCQ327732 QMM327693:QMM327732 QWI327693:QWI327732 RGE327693:RGE327732 RQA327693:RQA327732 RZW327693:RZW327732 SJS327693:SJS327732 STO327693:STO327732 TDK327693:TDK327732 TNG327693:TNG327732 TXC327693:TXC327732 UGY327693:UGY327732 UQU327693:UQU327732 VAQ327693:VAQ327732 VKM327693:VKM327732 VUI327693:VUI327732 WEE327693:WEE327732 WOA327693:WOA327732 WXW327693:WXW327732 BO393229:BO393268 LK393229:LK393268 VG393229:VG393268 AFC393229:AFC393268 AOY393229:AOY393268 AYU393229:AYU393268 BIQ393229:BIQ393268 BSM393229:BSM393268 CCI393229:CCI393268 CME393229:CME393268 CWA393229:CWA393268 DFW393229:DFW393268 DPS393229:DPS393268 DZO393229:DZO393268 EJK393229:EJK393268 ETG393229:ETG393268 FDC393229:FDC393268 FMY393229:FMY393268 FWU393229:FWU393268 GGQ393229:GGQ393268 GQM393229:GQM393268 HAI393229:HAI393268 HKE393229:HKE393268 HUA393229:HUA393268 IDW393229:IDW393268 INS393229:INS393268 IXO393229:IXO393268 JHK393229:JHK393268 JRG393229:JRG393268 KBC393229:KBC393268 KKY393229:KKY393268 KUU393229:KUU393268 LEQ393229:LEQ393268 LOM393229:LOM393268 LYI393229:LYI393268 MIE393229:MIE393268 MSA393229:MSA393268 NBW393229:NBW393268 NLS393229:NLS393268 NVO393229:NVO393268 OFK393229:OFK393268 OPG393229:OPG393268 OZC393229:OZC393268 PIY393229:PIY393268 PSU393229:PSU393268 QCQ393229:QCQ393268 QMM393229:QMM393268 QWI393229:QWI393268 RGE393229:RGE393268 RQA393229:RQA393268 RZW393229:RZW393268 SJS393229:SJS393268 STO393229:STO393268 TDK393229:TDK393268 TNG393229:TNG393268 TXC393229:TXC393268 UGY393229:UGY393268 UQU393229:UQU393268 VAQ393229:VAQ393268 VKM393229:VKM393268 VUI393229:VUI393268 WEE393229:WEE393268 WOA393229:WOA393268 WXW393229:WXW393268 BO458765:BO458804 LK458765:LK458804 VG458765:VG458804 AFC458765:AFC458804 AOY458765:AOY458804 AYU458765:AYU458804 BIQ458765:BIQ458804 BSM458765:BSM458804 CCI458765:CCI458804 CME458765:CME458804 CWA458765:CWA458804 DFW458765:DFW458804 DPS458765:DPS458804 DZO458765:DZO458804 EJK458765:EJK458804 ETG458765:ETG458804 FDC458765:FDC458804 FMY458765:FMY458804 FWU458765:FWU458804 GGQ458765:GGQ458804 GQM458765:GQM458804 HAI458765:HAI458804 HKE458765:HKE458804 HUA458765:HUA458804 IDW458765:IDW458804 INS458765:INS458804 IXO458765:IXO458804 JHK458765:JHK458804 JRG458765:JRG458804 KBC458765:KBC458804 KKY458765:KKY458804 KUU458765:KUU458804 LEQ458765:LEQ458804 LOM458765:LOM458804 LYI458765:LYI458804 MIE458765:MIE458804 MSA458765:MSA458804 NBW458765:NBW458804 NLS458765:NLS458804 NVO458765:NVO458804 OFK458765:OFK458804 OPG458765:OPG458804 OZC458765:OZC458804 PIY458765:PIY458804 PSU458765:PSU458804 QCQ458765:QCQ458804 QMM458765:QMM458804 QWI458765:QWI458804 RGE458765:RGE458804 RQA458765:RQA458804 RZW458765:RZW458804 SJS458765:SJS458804 STO458765:STO458804 TDK458765:TDK458804 TNG458765:TNG458804 TXC458765:TXC458804 UGY458765:UGY458804 UQU458765:UQU458804 VAQ458765:VAQ458804 VKM458765:VKM458804 VUI458765:VUI458804 WEE458765:WEE458804 WOA458765:WOA458804 WXW458765:WXW458804 BO524301:BO524340 LK524301:LK524340 VG524301:VG524340 AFC524301:AFC524340 AOY524301:AOY524340 AYU524301:AYU524340 BIQ524301:BIQ524340 BSM524301:BSM524340 CCI524301:CCI524340 CME524301:CME524340 CWA524301:CWA524340 DFW524301:DFW524340 DPS524301:DPS524340 DZO524301:DZO524340 EJK524301:EJK524340 ETG524301:ETG524340 FDC524301:FDC524340 FMY524301:FMY524340 FWU524301:FWU524340 GGQ524301:GGQ524340 GQM524301:GQM524340 HAI524301:HAI524340 HKE524301:HKE524340 HUA524301:HUA524340 IDW524301:IDW524340 INS524301:INS524340 IXO524301:IXO524340 JHK524301:JHK524340 JRG524301:JRG524340 KBC524301:KBC524340 KKY524301:KKY524340 KUU524301:KUU524340 LEQ524301:LEQ524340 LOM524301:LOM524340 LYI524301:LYI524340 MIE524301:MIE524340 MSA524301:MSA524340 NBW524301:NBW524340 NLS524301:NLS524340 NVO524301:NVO524340 OFK524301:OFK524340 OPG524301:OPG524340 OZC524301:OZC524340 PIY524301:PIY524340 PSU524301:PSU524340 QCQ524301:QCQ524340 QMM524301:QMM524340 QWI524301:QWI524340 RGE524301:RGE524340 RQA524301:RQA524340 RZW524301:RZW524340 SJS524301:SJS524340 STO524301:STO524340 TDK524301:TDK524340 TNG524301:TNG524340 TXC524301:TXC524340 UGY524301:UGY524340 UQU524301:UQU524340 VAQ524301:VAQ524340 VKM524301:VKM524340 VUI524301:VUI524340 WEE524301:WEE524340 WOA524301:WOA524340 WXW524301:WXW524340 BO589837:BO589876 LK589837:LK589876 VG589837:VG589876 AFC589837:AFC589876 AOY589837:AOY589876 AYU589837:AYU589876 BIQ589837:BIQ589876 BSM589837:BSM589876 CCI589837:CCI589876 CME589837:CME589876 CWA589837:CWA589876 DFW589837:DFW589876 DPS589837:DPS589876 DZO589837:DZO589876 EJK589837:EJK589876 ETG589837:ETG589876 FDC589837:FDC589876 FMY589837:FMY589876 FWU589837:FWU589876 GGQ589837:GGQ589876 GQM589837:GQM589876 HAI589837:HAI589876 HKE589837:HKE589876 HUA589837:HUA589876 IDW589837:IDW589876 INS589837:INS589876 IXO589837:IXO589876 JHK589837:JHK589876 JRG589837:JRG589876 KBC589837:KBC589876 KKY589837:KKY589876 KUU589837:KUU589876 LEQ589837:LEQ589876 LOM589837:LOM589876 LYI589837:LYI589876 MIE589837:MIE589876 MSA589837:MSA589876 NBW589837:NBW589876 NLS589837:NLS589876 NVO589837:NVO589876 OFK589837:OFK589876 OPG589837:OPG589876 OZC589837:OZC589876 PIY589837:PIY589876 PSU589837:PSU589876 QCQ589837:QCQ589876 QMM589837:QMM589876 QWI589837:QWI589876 RGE589837:RGE589876 RQA589837:RQA589876 RZW589837:RZW589876 SJS589837:SJS589876 STO589837:STO589876 TDK589837:TDK589876 TNG589837:TNG589876 TXC589837:TXC589876 UGY589837:UGY589876 UQU589837:UQU589876 VAQ589837:VAQ589876 VKM589837:VKM589876 VUI589837:VUI589876 WEE589837:WEE589876 WOA589837:WOA589876 WXW589837:WXW589876 BO655373:BO655412 LK655373:LK655412 VG655373:VG655412 AFC655373:AFC655412 AOY655373:AOY655412 AYU655373:AYU655412 BIQ655373:BIQ655412 BSM655373:BSM655412 CCI655373:CCI655412 CME655373:CME655412 CWA655373:CWA655412 DFW655373:DFW655412 DPS655373:DPS655412 DZO655373:DZO655412 EJK655373:EJK655412 ETG655373:ETG655412 FDC655373:FDC655412 FMY655373:FMY655412 FWU655373:FWU655412 GGQ655373:GGQ655412 GQM655373:GQM655412 HAI655373:HAI655412 HKE655373:HKE655412 HUA655373:HUA655412 IDW655373:IDW655412 INS655373:INS655412 IXO655373:IXO655412 JHK655373:JHK655412 JRG655373:JRG655412 KBC655373:KBC655412 KKY655373:KKY655412 KUU655373:KUU655412 LEQ655373:LEQ655412 LOM655373:LOM655412 LYI655373:LYI655412 MIE655373:MIE655412 MSA655373:MSA655412 NBW655373:NBW655412 NLS655373:NLS655412 NVO655373:NVO655412 OFK655373:OFK655412 OPG655373:OPG655412 OZC655373:OZC655412 PIY655373:PIY655412 PSU655373:PSU655412 QCQ655373:QCQ655412 QMM655373:QMM655412 QWI655373:QWI655412 RGE655373:RGE655412 RQA655373:RQA655412 RZW655373:RZW655412 SJS655373:SJS655412 STO655373:STO655412 TDK655373:TDK655412 TNG655373:TNG655412 TXC655373:TXC655412 UGY655373:UGY655412 UQU655373:UQU655412 VAQ655373:VAQ655412 VKM655373:VKM655412 VUI655373:VUI655412 WEE655373:WEE655412 WOA655373:WOA655412 WXW655373:WXW655412 BO720909:BO720948 LK720909:LK720948 VG720909:VG720948 AFC720909:AFC720948 AOY720909:AOY720948 AYU720909:AYU720948 BIQ720909:BIQ720948 BSM720909:BSM720948 CCI720909:CCI720948 CME720909:CME720948 CWA720909:CWA720948 DFW720909:DFW720948 DPS720909:DPS720948 DZO720909:DZO720948 EJK720909:EJK720948 ETG720909:ETG720948 FDC720909:FDC720948 FMY720909:FMY720948 FWU720909:FWU720948 GGQ720909:GGQ720948 GQM720909:GQM720948 HAI720909:HAI720948 HKE720909:HKE720948 HUA720909:HUA720948 IDW720909:IDW720948 INS720909:INS720948 IXO720909:IXO720948 JHK720909:JHK720948 JRG720909:JRG720948 KBC720909:KBC720948 KKY720909:KKY720948 KUU720909:KUU720948 LEQ720909:LEQ720948 LOM720909:LOM720948 LYI720909:LYI720948 MIE720909:MIE720948 MSA720909:MSA720948 NBW720909:NBW720948 NLS720909:NLS720948 NVO720909:NVO720948 OFK720909:OFK720948 OPG720909:OPG720948 OZC720909:OZC720948 PIY720909:PIY720948 PSU720909:PSU720948 QCQ720909:QCQ720948 QMM720909:QMM720948 QWI720909:QWI720948 RGE720909:RGE720948 RQA720909:RQA720948 RZW720909:RZW720948 SJS720909:SJS720948 STO720909:STO720948 TDK720909:TDK720948 TNG720909:TNG720948 TXC720909:TXC720948 UGY720909:UGY720948 UQU720909:UQU720948 VAQ720909:VAQ720948 VKM720909:VKM720948 VUI720909:VUI720948 WEE720909:WEE720948 WOA720909:WOA720948 WXW720909:WXW720948 BO786445:BO786484 LK786445:LK786484 VG786445:VG786484 AFC786445:AFC786484 AOY786445:AOY786484 AYU786445:AYU786484 BIQ786445:BIQ786484 BSM786445:BSM786484 CCI786445:CCI786484 CME786445:CME786484 CWA786445:CWA786484 DFW786445:DFW786484 DPS786445:DPS786484 DZO786445:DZO786484 EJK786445:EJK786484 ETG786445:ETG786484 FDC786445:FDC786484 FMY786445:FMY786484 FWU786445:FWU786484 GGQ786445:GGQ786484 GQM786445:GQM786484 HAI786445:HAI786484 HKE786445:HKE786484 HUA786445:HUA786484 IDW786445:IDW786484 INS786445:INS786484 IXO786445:IXO786484 JHK786445:JHK786484 JRG786445:JRG786484 KBC786445:KBC786484 KKY786445:KKY786484 KUU786445:KUU786484 LEQ786445:LEQ786484 LOM786445:LOM786484 LYI786445:LYI786484 MIE786445:MIE786484 MSA786445:MSA786484 NBW786445:NBW786484 NLS786445:NLS786484 NVO786445:NVO786484 OFK786445:OFK786484 OPG786445:OPG786484 OZC786445:OZC786484 PIY786445:PIY786484 PSU786445:PSU786484 QCQ786445:QCQ786484 QMM786445:QMM786484 QWI786445:QWI786484 RGE786445:RGE786484 RQA786445:RQA786484 RZW786445:RZW786484 SJS786445:SJS786484 STO786445:STO786484 TDK786445:TDK786484 TNG786445:TNG786484 TXC786445:TXC786484 UGY786445:UGY786484 UQU786445:UQU786484 VAQ786445:VAQ786484 VKM786445:VKM786484 VUI786445:VUI786484 WEE786445:WEE786484 WOA786445:WOA786484 WXW786445:WXW786484 BO851981:BO852020 LK851981:LK852020 VG851981:VG852020 AFC851981:AFC852020 AOY851981:AOY852020 AYU851981:AYU852020 BIQ851981:BIQ852020 BSM851981:BSM852020 CCI851981:CCI852020 CME851981:CME852020 CWA851981:CWA852020 DFW851981:DFW852020 DPS851981:DPS852020 DZO851981:DZO852020 EJK851981:EJK852020 ETG851981:ETG852020 FDC851981:FDC852020 FMY851981:FMY852020 FWU851981:FWU852020 GGQ851981:GGQ852020 GQM851981:GQM852020 HAI851981:HAI852020 HKE851981:HKE852020 HUA851981:HUA852020 IDW851981:IDW852020 INS851981:INS852020 IXO851981:IXO852020 JHK851981:JHK852020 JRG851981:JRG852020 KBC851981:KBC852020 KKY851981:KKY852020 KUU851981:KUU852020 LEQ851981:LEQ852020 LOM851981:LOM852020 LYI851981:LYI852020 MIE851981:MIE852020 MSA851981:MSA852020 NBW851981:NBW852020 NLS851981:NLS852020 NVO851981:NVO852020 OFK851981:OFK852020 OPG851981:OPG852020 OZC851981:OZC852020 PIY851981:PIY852020 PSU851981:PSU852020 QCQ851981:QCQ852020 QMM851981:QMM852020 QWI851981:QWI852020 RGE851981:RGE852020 RQA851981:RQA852020 RZW851981:RZW852020 SJS851981:SJS852020 STO851981:STO852020 TDK851981:TDK852020 TNG851981:TNG852020 TXC851981:TXC852020 UGY851981:UGY852020 UQU851981:UQU852020 VAQ851981:VAQ852020 VKM851981:VKM852020 VUI851981:VUI852020 WEE851981:WEE852020 WOA851981:WOA852020 WXW851981:WXW852020 BO917517:BO917556 LK917517:LK917556 VG917517:VG917556 AFC917517:AFC917556 AOY917517:AOY917556 AYU917517:AYU917556 BIQ917517:BIQ917556 BSM917517:BSM917556 CCI917517:CCI917556 CME917517:CME917556 CWA917517:CWA917556 DFW917517:DFW917556 DPS917517:DPS917556 DZO917517:DZO917556 EJK917517:EJK917556 ETG917517:ETG917556 FDC917517:FDC917556 FMY917517:FMY917556 FWU917517:FWU917556 GGQ917517:GGQ917556 GQM917517:GQM917556 HAI917517:HAI917556 HKE917517:HKE917556 HUA917517:HUA917556 IDW917517:IDW917556 INS917517:INS917556 IXO917517:IXO917556 JHK917517:JHK917556 JRG917517:JRG917556 KBC917517:KBC917556 KKY917517:KKY917556 KUU917517:KUU917556 LEQ917517:LEQ917556 LOM917517:LOM917556 LYI917517:LYI917556 MIE917517:MIE917556 MSA917517:MSA917556 NBW917517:NBW917556 NLS917517:NLS917556 NVO917517:NVO917556 OFK917517:OFK917556 OPG917517:OPG917556 OZC917517:OZC917556 PIY917517:PIY917556 PSU917517:PSU917556 QCQ917517:QCQ917556 QMM917517:QMM917556 QWI917517:QWI917556 RGE917517:RGE917556 RQA917517:RQA917556 RZW917517:RZW917556 SJS917517:SJS917556 STO917517:STO917556 TDK917517:TDK917556 TNG917517:TNG917556 TXC917517:TXC917556 UGY917517:UGY917556 UQU917517:UQU917556 VAQ917517:VAQ917556 VKM917517:VKM917556 VUI917517:VUI917556 WEE917517:WEE917556 WOA917517:WOA917556 WXW917517:WXW917556 BO983053:BO983092 LK983053:LK983092 VG983053:VG983092 AFC983053:AFC983092 AOY983053:AOY983092 AYU983053:AYU983092 BIQ983053:BIQ983092 BSM983053:BSM983092 CCI983053:CCI983092 CME983053:CME983092 CWA983053:CWA983092 DFW983053:DFW983092 DPS983053:DPS983092 DZO983053:DZO983092 EJK983053:EJK983092 ETG983053:ETG983092 FDC983053:FDC983092 FMY983053:FMY983092 FWU983053:FWU983092 GGQ983053:GGQ983092 GQM983053:GQM983092 HAI983053:HAI983092 HKE983053:HKE983092 HUA983053:HUA983092 IDW983053:IDW983092 INS983053:INS983092 IXO983053:IXO983092 JHK983053:JHK983092 JRG983053:JRG983092 KBC983053:KBC983092 KKY983053:KKY983092 KUU983053:KUU983092 LEQ983053:LEQ983092 LOM983053:LOM983092 LYI983053:LYI983092 MIE983053:MIE983092 MSA983053:MSA983092 NBW983053:NBW983092 NLS983053:NLS983092 NVO983053:NVO983092 OFK983053:OFK983092 OPG983053:OPG983092 OZC983053:OZC983092 PIY983053:PIY983092 PSU983053:PSU983092 QCQ983053:QCQ983092 QMM983053:QMM983092 QWI983053:QWI983092 RGE983053:RGE983092 RQA983053:RQA983092 RZW983053:RZW983092 SJS983053:SJS983092 STO983053:STO983092 TDK983053:TDK983092 TNG983053:TNG983092 TXC983053:TXC983092 UGY983053:UGY983092 UQU983053:UQU983092 VAQ983053:VAQ983092 VKM983053:VKM983092 VUI983053:VUI983092 WEE983053:WEE983092 WOA983053:WOA983092 WXW983053:WXW983092 CD13:CD52 LZ13:LZ52 VV13:VV52 AFR13:AFR52 APN13:APN52 AZJ13:AZJ52 BJF13:BJF52 BTB13:BTB52 CCX13:CCX52 CMT13:CMT52 CWP13:CWP52 DGL13:DGL52 DQH13:DQH52 EAD13:EAD52 EJZ13:EJZ52 ETV13:ETV52 FDR13:FDR52 FNN13:FNN52 FXJ13:FXJ52 GHF13:GHF52 GRB13:GRB52 HAX13:HAX52 HKT13:HKT52 HUP13:HUP52 IEL13:IEL52 IOH13:IOH52 IYD13:IYD52 JHZ13:JHZ52 JRV13:JRV52 KBR13:KBR52 KLN13:KLN52 KVJ13:KVJ52 LFF13:LFF52 LPB13:LPB52 LYX13:LYX52 MIT13:MIT52 MSP13:MSP52 NCL13:NCL52 NMH13:NMH52 NWD13:NWD52 OFZ13:OFZ52 OPV13:OPV52 OZR13:OZR52 PJN13:PJN52 PTJ13:PTJ52 QDF13:QDF52 QNB13:QNB52 QWX13:QWX52 RGT13:RGT52 RQP13:RQP52 SAL13:SAL52 SKH13:SKH52 SUD13:SUD52 TDZ13:TDZ52 TNV13:TNV52 TXR13:TXR52 UHN13:UHN52 URJ13:URJ52 VBF13:VBF52 VLB13:VLB52 VUX13:VUX52 WET13:WET52 WOP13:WOP52 WYL13:WYL52 CD65549:CD65588 LZ65549:LZ65588 VV65549:VV65588 AFR65549:AFR65588 APN65549:APN65588 AZJ65549:AZJ65588 BJF65549:BJF65588 BTB65549:BTB65588 CCX65549:CCX65588 CMT65549:CMT65588 CWP65549:CWP65588 DGL65549:DGL65588 DQH65549:DQH65588 EAD65549:EAD65588 EJZ65549:EJZ65588 ETV65549:ETV65588 FDR65549:FDR65588 FNN65549:FNN65588 FXJ65549:FXJ65588 GHF65549:GHF65588 GRB65549:GRB65588 HAX65549:HAX65588 HKT65549:HKT65588 HUP65549:HUP65588 IEL65549:IEL65588 IOH65549:IOH65588 IYD65549:IYD65588 JHZ65549:JHZ65588 JRV65549:JRV65588 KBR65549:KBR65588 KLN65549:KLN65588 KVJ65549:KVJ65588 LFF65549:LFF65588 LPB65549:LPB65588 LYX65549:LYX65588 MIT65549:MIT65588 MSP65549:MSP65588 NCL65549:NCL65588 NMH65549:NMH65588 NWD65549:NWD65588 OFZ65549:OFZ65588 OPV65549:OPV65588 OZR65549:OZR65588 PJN65549:PJN65588 PTJ65549:PTJ65588 QDF65549:QDF65588 QNB65549:QNB65588 QWX65549:QWX65588 RGT65549:RGT65588 RQP65549:RQP65588 SAL65549:SAL65588 SKH65549:SKH65588 SUD65549:SUD65588 TDZ65549:TDZ65588 TNV65549:TNV65588 TXR65549:TXR65588 UHN65549:UHN65588 URJ65549:URJ65588 VBF65549:VBF65588 VLB65549:VLB65588 VUX65549:VUX65588 WET65549:WET65588 WOP65549:WOP65588 WYL65549:WYL65588 CD131085:CD131124 LZ131085:LZ131124 VV131085:VV131124 AFR131085:AFR131124 APN131085:APN131124 AZJ131085:AZJ131124 BJF131085:BJF131124 BTB131085:BTB131124 CCX131085:CCX131124 CMT131085:CMT131124 CWP131085:CWP131124 DGL131085:DGL131124 DQH131085:DQH131124 EAD131085:EAD131124 EJZ131085:EJZ131124 ETV131085:ETV131124 FDR131085:FDR131124 FNN131085:FNN131124 FXJ131085:FXJ131124 GHF131085:GHF131124 GRB131085:GRB131124 HAX131085:HAX131124 HKT131085:HKT131124 HUP131085:HUP131124 IEL131085:IEL131124 IOH131085:IOH131124 IYD131085:IYD131124 JHZ131085:JHZ131124 JRV131085:JRV131124 KBR131085:KBR131124 KLN131085:KLN131124 KVJ131085:KVJ131124 LFF131085:LFF131124 LPB131085:LPB131124 LYX131085:LYX131124 MIT131085:MIT131124 MSP131085:MSP131124 NCL131085:NCL131124 NMH131085:NMH131124 NWD131085:NWD131124 OFZ131085:OFZ131124 OPV131085:OPV131124 OZR131085:OZR131124 PJN131085:PJN131124 PTJ131085:PTJ131124 QDF131085:QDF131124 QNB131085:QNB131124 QWX131085:QWX131124 RGT131085:RGT131124 RQP131085:RQP131124 SAL131085:SAL131124 SKH131085:SKH131124 SUD131085:SUD131124 TDZ131085:TDZ131124 TNV131085:TNV131124 TXR131085:TXR131124 UHN131085:UHN131124 URJ131085:URJ131124 VBF131085:VBF131124 VLB131085:VLB131124 VUX131085:VUX131124 WET131085:WET131124 WOP131085:WOP131124 WYL131085:WYL131124 CD196621:CD196660 LZ196621:LZ196660 VV196621:VV196660 AFR196621:AFR196660 APN196621:APN196660 AZJ196621:AZJ196660 BJF196621:BJF196660 BTB196621:BTB196660 CCX196621:CCX196660 CMT196621:CMT196660 CWP196621:CWP196660 DGL196621:DGL196660 DQH196621:DQH196660 EAD196621:EAD196660 EJZ196621:EJZ196660 ETV196621:ETV196660 FDR196621:FDR196660 FNN196621:FNN196660 FXJ196621:FXJ196660 GHF196621:GHF196660 GRB196621:GRB196660 HAX196621:HAX196660 HKT196621:HKT196660 HUP196621:HUP196660 IEL196621:IEL196660 IOH196621:IOH196660 IYD196621:IYD196660 JHZ196621:JHZ196660 JRV196621:JRV196660 KBR196621:KBR196660 KLN196621:KLN196660 KVJ196621:KVJ196660 LFF196621:LFF196660 LPB196621:LPB196660 LYX196621:LYX196660 MIT196621:MIT196660 MSP196621:MSP196660 NCL196621:NCL196660 NMH196621:NMH196660 NWD196621:NWD196660 OFZ196621:OFZ196660 OPV196621:OPV196660 OZR196621:OZR196660 PJN196621:PJN196660 PTJ196621:PTJ196660 QDF196621:QDF196660 QNB196621:QNB196660 QWX196621:QWX196660 RGT196621:RGT196660 RQP196621:RQP196660 SAL196621:SAL196660 SKH196621:SKH196660 SUD196621:SUD196660 TDZ196621:TDZ196660 TNV196621:TNV196660 TXR196621:TXR196660 UHN196621:UHN196660 URJ196621:URJ196660 VBF196621:VBF196660 VLB196621:VLB196660 VUX196621:VUX196660 WET196621:WET196660 WOP196621:WOP196660 WYL196621:WYL196660 CD262157:CD262196 LZ262157:LZ262196 VV262157:VV262196 AFR262157:AFR262196 APN262157:APN262196 AZJ262157:AZJ262196 BJF262157:BJF262196 BTB262157:BTB262196 CCX262157:CCX262196 CMT262157:CMT262196 CWP262157:CWP262196 DGL262157:DGL262196 DQH262157:DQH262196 EAD262157:EAD262196 EJZ262157:EJZ262196 ETV262157:ETV262196 FDR262157:FDR262196 FNN262157:FNN262196 FXJ262157:FXJ262196 GHF262157:GHF262196 GRB262157:GRB262196 HAX262157:HAX262196 HKT262157:HKT262196 HUP262157:HUP262196 IEL262157:IEL262196 IOH262157:IOH262196 IYD262157:IYD262196 JHZ262157:JHZ262196 JRV262157:JRV262196 KBR262157:KBR262196 KLN262157:KLN262196 KVJ262157:KVJ262196 LFF262157:LFF262196 LPB262157:LPB262196 LYX262157:LYX262196 MIT262157:MIT262196 MSP262157:MSP262196 NCL262157:NCL262196 NMH262157:NMH262196 NWD262157:NWD262196 OFZ262157:OFZ262196 OPV262157:OPV262196 OZR262157:OZR262196 PJN262157:PJN262196 PTJ262157:PTJ262196 QDF262157:QDF262196 QNB262157:QNB262196 QWX262157:QWX262196 RGT262157:RGT262196 RQP262157:RQP262196 SAL262157:SAL262196 SKH262157:SKH262196 SUD262157:SUD262196 TDZ262157:TDZ262196 TNV262157:TNV262196 TXR262157:TXR262196 UHN262157:UHN262196 URJ262157:URJ262196 VBF262157:VBF262196 VLB262157:VLB262196 VUX262157:VUX262196 WET262157:WET262196 WOP262157:WOP262196 WYL262157:WYL262196 CD327693:CD327732 LZ327693:LZ327732 VV327693:VV327732 AFR327693:AFR327732 APN327693:APN327732 AZJ327693:AZJ327732 BJF327693:BJF327732 BTB327693:BTB327732 CCX327693:CCX327732 CMT327693:CMT327732 CWP327693:CWP327732 DGL327693:DGL327732 DQH327693:DQH327732 EAD327693:EAD327732 EJZ327693:EJZ327732 ETV327693:ETV327732 FDR327693:FDR327732 FNN327693:FNN327732 FXJ327693:FXJ327732 GHF327693:GHF327732 GRB327693:GRB327732 HAX327693:HAX327732 HKT327693:HKT327732 HUP327693:HUP327732 IEL327693:IEL327732 IOH327693:IOH327732 IYD327693:IYD327732 JHZ327693:JHZ327732 JRV327693:JRV327732 KBR327693:KBR327732 KLN327693:KLN327732 KVJ327693:KVJ327732 LFF327693:LFF327732 LPB327693:LPB327732 LYX327693:LYX327732 MIT327693:MIT327732 MSP327693:MSP327732 NCL327693:NCL327732 NMH327693:NMH327732 NWD327693:NWD327732 OFZ327693:OFZ327732 OPV327693:OPV327732 OZR327693:OZR327732 PJN327693:PJN327732 PTJ327693:PTJ327732 QDF327693:QDF327732 QNB327693:QNB327732 QWX327693:QWX327732 RGT327693:RGT327732 RQP327693:RQP327732 SAL327693:SAL327732 SKH327693:SKH327732 SUD327693:SUD327732 TDZ327693:TDZ327732 TNV327693:TNV327732 TXR327693:TXR327732 UHN327693:UHN327732 URJ327693:URJ327732 VBF327693:VBF327732 VLB327693:VLB327732 VUX327693:VUX327732 WET327693:WET327732 WOP327693:WOP327732 WYL327693:WYL327732 CD393229:CD393268 LZ393229:LZ393268 VV393229:VV393268 AFR393229:AFR393268 APN393229:APN393268 AZJ393229:AZJ393268 BJF393229:BJF393268 BTB393229:BTB393268 CCX393229:CCX393268 CMT393229:CMT393268 CWP393229:CWP393268 DGL393229:DGL393268 DQH393229:DQH393268 EAD393229:EAD393268 EJZ393229:EJZ393268 ETV393229:ETV393268 FDR393229:FDR393268 FNN393229:FNN393268 FXJ393229:FXJ393268 GHF393229:GHF393268 GRB393229:GRB393268 HAX393229:HAX393268 HKT393229:HKT393268 HUP393229:HUP393268 IEL393229:IEL393268 IOH393229:IOH393268 IYD393229:IYD393268 JHZ393229:JHZ393268 JRV393229:JRV393268 KBR393229:KBR393268 KLN393229:KLN393268 KVJ393229:KVJ393268 LFF393229:LFF393268 LPB393229:LPB393268 LYX393229:LYX393268 MIT393229:MIT393268 MSP393229:MSP393268 NCL393229:NCL393268 NMH393229:NMH393268 NWD393229:NWD393268 OFZ393229:OFZ393268 OPV393229:OPV393268 OZR393229:OZR393268 PJN393229:PJN393268 PTJ393229:PTJ393268 QDF393229:QDF393268 QNB393229:QNB393268 QWX393229:QWX393268 RGT393229:RGT393268 RQP393229:RQP393268 SAL393229:SAL393268 SKH393229:SKH393268 SUD393229:SUD393268 TDZ393229:TDZ393268 TNV393229:TNV393268 TXR393229:TXR393268 UHN393229:UHN393268 URJ393229:URJ393268 VBF393229:VBF393268 VLB393229:VLB393268 VUX393229:VUX393268 WET393229:WET393268 WOP393229:WOP393268 WYL393229:WYL393268 CD458765:CD458804 LZ458765:LZ458804 VV458765:VV458804 AFR458765:AFR458804 APN458765:APN458804 AZJ458765:AZJ458804 BJF458765:BJF458804 BTB458765:BTB458804 CCX458765:CCX458804 CMT458765:CMT458804 CWP458765:CWP458804 DGL458765:DGL458804 DQH458765:DQH458804 EAD458765:EAD458804 EJZ458765:EJZ458804 ETV458765:ETV458804 FDR458765:FDR458804 FNN458765:FNN458804 FXJ458765:FXJ458804 GHF458765:GHF458804 GRB458765:GRB458804 HAX458765:HAX458804 HKT458765:HKT458804 HUP458765:HUP458804 IEL458765:IEL458804 IOH458765:IOH458804 IYD458765:IYD458804 JHZ458765:JHZ458804 JRV458765:JRV458804 KBR458765:KBR458804 KLN458765:KLN458804 KVJ458765:KVJ458804 LFF458765:LFF458804 LPB458765:LPB458804 LYX458765:LYX458804 MIT458765:MIT458804 MSP458765:MSP458804 NCL458765:NCL458804 NMH458765:NMH458804 NWD458765:NWD458804 OFZ458765:OFZ458804 OPV458765:OPV458804 OZR458765:OZR458804 PJN458765:PJN458804 PTJ458765:PTJ458804 QDF458765:QDF458804 QNB458765:QNB458804 QWX458765:QWX458804 RGT458765:RGT458804 RQP458765:RQP458804 SAL458765:SAL458804 SKH458765:SKH458804 SUD458765:SUD458804 TDZ458765:TDZ458804 TNV458765:TNV458804 TXR458765:TXR458804 UHN458765:UHN458804 URJ458765:URJ458804 VBF458765:VBF458804 VLB458765:VLB458804 VUX458765:VUX458804 WET458765:WET458804 WOP458765:WOP458804 WYL458765:WYL458804 CD524301:CD524340 LZ524301:LZ524340 VV524301:VV524340 AFR524301:AFR524340 APN524301:APN524340 AZJ524301:AZJ524340 BJF524301:BJF524340 BTB524301:BTB524340 CCX524301:CCX524340 CMT524301:CMT524340 CWP524301:CWP524340 DGL524301:DGL524340 DQH524301:DQH524340 EAD524301:EAD524340 EJZ524301:EJZ524340 ETV524301:ETV524340 FDR524301:FDR524340 FNN524301:FNN524340 FXJ524301:FXJ524340 GHF524301:GHF524340 GRB524301:GRB524340 HAX524301:HAX524340 HKT524301:HKT524340 HUP524301:HUP524340 IEL524301:IEL524340 IOH524301:IOH524340 IYD524301:IYD524340 JHZ524301:JHZ524340 JRV524301:JRV524340 KBR524301:KBR524340 KLN524301:KLN524340 KVJ524301:KVJ524340 LFF524301:LFF524340 LPB524301:LPB524340 LYX524301:LYX524340 MIT524301:MIT524340 MSP524301:MSP524340 NCL524301:NCL524340 NMH524301:NMH524340 NWD524301:NWD524340 OFZ524301:OFZ524340 OPV524301:OPV524340 OZR524301:OZR524340 PJN524301:PJN524340 PTJ524301:PTJ524340 QDF524301:QDF524340 QNB524301:QNB524340 QWX524301:QWX524340 RGT524301:RGT524340 RQP524301:RQP524340 SAL524301:SAL524340 SKH524301:SKH524340 SUD524301:SUD524340 TDZ524301:TDZ524340 TNV524301:TNV524340 TXR524301:TXR524340 UHN524301:UHN524340 URJ524301:URJ524340 VBF524301:VBF524340 VLB524301:VLB524340 VUX524301:VUX524340 WET524301:WET524340 WOP524301:WOP524340 WYL524301:WYL524340 CD589837:CD589876 LZ589837:LZ589876 VV589837:VV589876 AFR589837:AFR589876 APN589837:APN589876 AZJ589837:AZJ589876 BJF589837:BJF589876 BTB589837:BTB589876 CCX589837:CCX589876 CMT589837:CMT589876 CWP589837:CWP589876 DGL589837:DGL589876 DQH589837:DQH589876 EAD589837:EAD589876 EJZ589837:EJZ589876 ETV589837:ETV589876 FDR589837:FDR589876 FNN589837:FNN589876 FXJ589837:FXJ589876 GHF589837:GHF589876 GRB589837:GRB589876 HAX589837:HAX589876 HKT589837:HKT589876 HUP589837:HUP589876 IEL589837:IEL589876 IOH589837:IOH589876 IYD589837:IYD589876 JHZ589837:JHZ589876 JRV589837:JRV589876 KBR589837:KBR589876 KLN589837:KLN589876 KVJ589837:KVJ589876 LFF589837:LFF589876 LPB589837:LPB589876 LYX589837:LYX589876 MIT589837:MIT589876 MSP589837:MSP589876 NCL589837:NCL589876 NMH589837:NMH589876 NWD589837:NWD589876 OFZ589837:OFZ589876 OPV589837:OPV589876 OZR589837:OZR589876 PJN589837:PJN589876 PTJ589837:PTJ589876 QDF589837:QDF589876 QNB589837:QNB589876 QWX589837:QWX589876 RGT589837:RGT589876 RQP589837:RQP589876 SAL589837:SAL589876 SKH589837:SKH589876 SUD589837:SUD589876 TDZ589837:TDZ589876 TNV589837:TNV589876 TXR589837:TXR589876 UHN589837:UHN589876 URJ589837:URJ589876 VBF589837:VBF589876 VLB589837:VLB589876 VUX589837:VUX589876 WET589837:WET589876 WOP589837:WOP589876 WYL589837:WYL589876 CD655373:CD655412 LZ655373:LZ655412 VV655373:VV655412 AFR655373:AFR655412 APN655373:APN655412 AZJ655373:AZJ655412 BJF655373:BJF655412 BTB655373:BTB655412 CCX655373:CCX655412 CMT655373:CMT655412 CWP655373:CWP655412 DGL655373:DGL655412 DQH655373:DQH655412 EAD655373:EAD655412 EJZ655373:EJZ655412 ETV655373:ETV655412 FDR655373:FDR655412 FNN655373:FNN655412 FXJ655373:FXJ655412 GHF655373:GHF655412 GRB655373:GRB655412 HAX655373:HAX655412 HKT655373:HKT655412 HUP655373:HUP655412 IEL655373:IEL655412 IOH655373:IOH655412 IYD655373:IYD655412 JHZ655373:JHZ655412 JRV655373:JRV655412 KBR655373:KBR655412 KLN655373:KLN655412 KVJ655373:KVJ655412 LFF655373:LFF655412 LPB655373:LPB655412 LYX655373:LYX655412 MIT655373:MIT655412 MSP655373:MSP655412 NCL655373:NCL655412 NMH655373:NMH655412 NWD655373:NWD655412 OFZ655373:OFZ655412 OPV655373:OPV655412 OZR655373:OZR655412 PJN655373:PJN655412 PTJ655373:PTJ655412 QDF655373:QDF655412 QNB655373:QNB655412 QWX655373:QWX655412 RGT655373:RGT655412 RQP655373:RQP655412 SAL655373:SAL655412 SKH655373:SKH655412 SUD655373:SUD655412 TDZ655373:TDZ655412 TNV655373:TNV655412 TXR655373:TXR655412 UHN655373:UHN655412 URJ655373:URJ655412 VBF655373:VBF655412 VLB655373:VLB655412 VUX655373:VUX655412 WET655373:WET655412 WOP655373:WOP655412 WYL655373:WYL655412 CD720909:CD720948 LZ720909:LZ720948 VV720909:VV720948 AFR720909:AFR720948 APN720909:APN720948 AZJ720909:AZJ720948 BJF720909:BJF720948 BTB720909:BTB720948 CCX720909:CCX720948 CMT720909:CMT720948 CWP720909:CWP720948 DGL720909:DGL720948 DQH720909:DQH720948 EAD720909:EAD720948 EJZ720909:EJZ720948 ETV720909:ETV720948 FDR720909:FDR720948 FNN720909:FNN720948 FXJ720909:FXJ720948 GHF720909:GHF720948 GRB720909:GRB720948 HAX720909:HAX720948 HKT720909:HKT720948 HUP720909:HUP720948 IEL720909:IEL720948 IOH720909:IOH720948 IYD720909:IYD720948 JHZ720909:JHZ720948 JRV720909:JRV720948 KBR720909:KBR720948 KLN720909:KLN720948 KVJ720909:KVJ720948 LFF720909:LFF720948 LPB720909:LPB720948 LYX720909:LYX720948 MIT720909:MIT720948 MSP720909:MSP720948 NCL720909:NCL720948 NMH720909:NMH720948 NWD720909:NWD720948 OFZ720909:OFZ720948 OPV720909:OPV720948 OZR720909:OZR720948 PJN720909:PJN720948 PTJ720909:PTJ720948 QDF720909:QDF720948 QNB720909:QNB720948 QWX720909:QWX720948 RGT720909:RGT720948 RQP720909:RQP720948 SAL720909:SAL720948 SKH720909:SKH720948 SUD720909:SUD720948 TDZ720909:TDZ720948 TNV720909:TNV720948 TXR720909:TXR720948 UHN720909:UHN720948 URJ720909:URJ720948 VBF720909:VBF720948 VLB720909:VLB720948 VUX720909:VUX720948 WET720909:WET720948 WOP720909:WOP720948 WYL720909:WYL720948 CD786445:CD786484 LZ786445:LZ786484 VV786445:VV786484 AFR786445:AFR786484 APN786445:APN786484 AZJ786445:AZJ786484 BJF786445:BJF786484 BTB786445:BTB786484 CCX786445:CCX786484 CMT786445:CMT786484 CWP786445:CWP786484 DGL786445:DGL786484 DQH786445:DQH786484 EAD786445:EAD786484 EJZ786445:EJZ786484 ETV786445:ETV786484 FDR786445:FDR786484 FNN786445:FNN786484 FXJ786445:FXJ786484 GHF786445:GHF786484 GRB786445:GRB786484 HAX786445:HAX786484 HKT786445:HKT786484 HUP786445:HUP786484 IEL786445:IEL786484 IOH786445:IOH786484 IYD786445:IYD786484 JHZ786445:JHZ786484 JRV786445:JRV786484 KBR786445:KBR786484 KLN786445:KLN786484 KVJ786445:KVJ786484 LFF786445:LFF786484 LPB786445:LPB786484 LYX786445:LYX786484 MIT786445:MIT786484 MSP786445:MSP786484 NCL786445:NCL786484 NMH786445:NMH786484 NWD786445:NWD786484 OFZ786445:OFZ786484 OPV786445:OPV786484 OZR786445:OZR786484 PJN786445:PJN786484 PTJ786445:PTJ786484 QDF786445:QDF786484 QNB786445:QNB786484 QWX786445:QWX786484 RGT786445:RGT786484 RQP786445:RQP786484 SAL786445:SAL786484 SKH786445:SKH786484 SUD786445:SUD786484 TDZ786445:TDZ786484 TNV786445:TNV786484 TXR786445:TXR786484 UHN786445:UHN786484 URJ786445:URJ786484 VBF786445:VBF786484 VLB786445:VLB786484 VUX786445:VUX786484 WET786445:WET786484 WOP786445:WOP786484 WYL786445:WYL786484 CD851981:CD852020 LZ851981:LZ852020 VV851981:VV852020 AFR851981:AFR852020 APN851981:APN852020 AZJ851981:AZJ852020 BJF851981:BJF852020 BTB851981:BTB852020 CCX851981:CCX852020 CMT851981:CMT852020 CWP851981:CWP852020 DGL851981:DGL852020 DQH851981:DQH852020 EAD851981:EAD852020 EJZ851981:EJZ852020 ETV851981:ETV852020 FDR851981:FDR852020 FNN851981:FNN852020 FXJ851981:FXJ852020 GHF851981:GHF852020 GRB851981:GRB852020 HAX851981:HAX852020 HKT851981:HKT852020 HUP851981:HUP852020 IEL851981:IEL852020 IOH851981:IOH852020 IYD851981:IYD852020 JHZ851981:JHZ852020 JRV851981:JRV852020 KBR851981:KBR852020 KLN851981:KLN852020 KVJ851981:KVJ852020 LFF851981:LFF852020 LPB851981:LPB852020 LYX851981:LYX852020 MIT851981:MIT852020 MSP851981:MSP852020 NCL851981:NCL852020 NMH851981:NMH852020 NWD851981:NWD852020 OFZ851981:OFZ852020 OPV851981:OPV852020 OZR851981:OZR852020 PJN851981:PJN852020 PTJ851981:PTJ852020 QDF851981:QDF852020 QNB851981:QNB852020 QWX851981:QWX852020 RGT851981:RGT852020 RQP851981:RQP852020 SAL851981:SAL852020 SKH851981:SKH852020 SUD851981:SUD852020 TDZ851981:TDZ852020 TNV851981:TNV852020 TXR851981:TXR852020 UHN851981:UHN852020 URJ851981:URJ852020 VBF851981:VBF852020 VLB851981:VLB852020 VUX851981:VUX852020 WET851981:WET852020 WOP851981:WOP852020 WYL851981:WYL852020 CD917517:CD917556 LZ917517:LZ917556 VV917517:VV917556 AFR917517:AFR917556 APN917517:APN917556 AZJ917517:AZJ917556 BJF917517:BJF917556 BTB917517:BTB917556 CCX917517:CCX917556 CMT917517:CMT917556 CWP917517:CWP917556 DGL917517:DGL917556 DQH917517:DQH917556 EAD917517:EAD917556 EJZ917517:EJZ917556 ETV917517:ETV917556 FDR917517:FDR917556 FNN917517:FNN917556 FXJ917517:FXJ917556 GHF917517:GHF917556 GRB917517:GRB917556 HAX917517:HAX917556 HKT917517:HKT917556 HUP917517:HUP917556 IEL917517:IEL917556 IOH917517:IOH917556 IYD917517:IYD917556 JHZ917517:JHZ917556 JRV917517:JRV917556 KBR917517:KBR917556 KLN917517:KLN917556 KVJ917517:KVJ917556 LFF917517:LFF917556 LPB917517:LPB917556 LYX917517:LYX917556 MIT917517:MIT917556 MSP917517:MSP917556 NCL917517:NCL917556 NMH917517:NMH917556 NWD917517:NWD917556 OFZ917517:OFZ917556 OPV917517:OPV917556 OZR917517:OZR917556 PJN917517:PJN917556 PTJ917517:PTJ917556 QDF917517:QDF917556 QNB917517:QNB917556 QWX917517:QWX917556 RGT917517:RGT917556 RQP917517:RQP917556 SAL917517:SAL917556 SKH917517:SKH917556 SUD917517:SUD917556 TDZ917517:TDZ917556 TNV917517:TNV917556 TXR917517:TXR917556 UHN917517:UHN917556 URJ917517:URJ917556 VBF917517:VBF917556 VLB917517:VLB917556 VUX917517:VUX917556 WET917517:WET917556 WOP917517:WOP917556 WYL917517:WYL917556 CD983053:CD983092 LZ983053:LZ983092 VV983053:VV983092 AFR983053:AFR983092 APN983053:APN983092 AZJ983053:AZJ983092 BJF983053:BJF983092 BTB983053:BTB983092 CCX983053:CCX983092 CMT983053:CMT983092 CWP983053:CWP983092 DGL983053:DGL983092 DQH983053:DQH983092 EAD983053:EAD983092 EJZ983053:EJZ983092 ETV983053:ETV983092 FDR983053:FDR983092 FNN983053:FNN983092 FXJ983053:FXJ983092 GHF983053:GHF983092 GRB983053:GRB983092 HAX983053:HAX983092 HKT983053:HKT983092 HUP983053:HUP983092 IEL983053:IEL983092 IOH983053:IOH983092 IYD983053:IYD983092 JHZ983053:JHZ983092 JRV983053:JRV983092 KBR983053:KBR983092 KLN983053:KLN983092 KVJ983053:KVJ983092 LFF983053:LFF983092 LPB983053:LPB983092 LYX983053:LYX983092 MIT983053:MIT983092 MSP983053:MSP983092 NCL983053:NCL983092 NMH983053:NMH983092 NWD983053:NWD983092 OFZ983053:OFZ983092 OPV983053:OPV983092 OZR983053:OZR983092 PJN983053:PJN983092 PTJ983053:PTJ983092 QDF983053:QDF983092 QNB983053:QNB983092 QWX983053:QWX983092 RGT983053:RGT983092 RQP983053:RQP983092 SAL983053:SAL983092 SKH983053:SKH983092 SUD983053:SUD983092 TDZ983053:TDZ983092 TNV983053:TNV983092 TXR983053:TXR983092 UHN983053:UHN983092 URJ983053:URJ983092 VBF983053:VBF983092 VLB983053:VLB983092 VUX983053:VUX983092 WET983053:WET983092 WOP983053:WOP983092 WYL983053:WYL983092 CS13:CS52 MO13:MO52 WK13:WK52 AGG13:AGG52 AQC13:AQC52 AZY13:AZY52 BJU13:BJU52 BTQ13:BTQ52 CDM13:CDM52 CNI13:CNI52 CXE13:CXE52 DHA13:DHA52 DQW13:DQW52 EAS13:EAS52 EKO13:EKO52 EUK13:EUK52 FEG13:FEG52 FOC13:FOC52 FXY13:FXY52 GHU13:GHU52 GRQ13:GRQ52 HBM13:HBM52 HLI13:HLI52 HVE13:HVE52 IFA13:IFA52 IOW13:IOW52 IYS13:IYS52 JIO13:JIO52 JSK13:JSK52 KCG13:KCG52 KMC13:KMC52 KVY13:KVY52 LFU13:LFU52 LPQ13:LPQ52 LZM13:LZM52 MJI13:MJI52 MTE13:MTE52 NDA13:NDA52 NMW13:NMW52 NWS13:NWS52 OGO13:OGO52 OQK13:OQK52 PAG13:PAG52 PKC13:PKC52 PTY13:PTY52 QDU13:QDU52 QNQ13:QNQ52 QXM13:QXM52 RHI13:RHI52 RRE13:RRE52 SBA13:SBA52 SKW13:SKW52 SUS13:SUS52 TEO13:TEO52 TOK13:TOK52 TYG13:TYG52 UIC13:UIC52 URY13:URY52 VBU13:VBU52 VLQ13:VLQ52 VVM13:VVM52 WFI13:WFI52 WPE13:WPE52 WZA13:WZA52 CS65549:CS65588 MO65549:MO65588 WK65549:WK65588 AGG65549:AGG65588 AQC65549:AQC65588 AZY65549:AZY65588 BJU65549:BJU65588 BTQ65549:BTQ65588 CDM65549:CDM65588 CNI65549:CNI65588 CXE65549:CXE65588 DHA65549:DHA65588 DQW65549:DQW65588 EAS65549:EAS65588 EKO65549:EKO65588 EUK65549:EUK65588 FEG65549:FEG65588 FOC65549:FOC65588 FXY65549:FXY65588 GHU65549:GHU65588 GRQ65549:GRQ65588 HBM65549:HBM65588 HLI65549:HLI65588 HVE65549:HVE65588 IFA65549:IFA65588 IOW65549:IOW65588 IYS65549:IYS65588 JIO65549:JIO65588 JSK65549:JSK65588 KCG65549:KCG65588 KMC65549:KMC65588 KVY65549:KVY65588 LFU65549:LFU65588 LPQ65549:LPQ65588 LZM65549:LZM65588 MJI65549:MJI65588 MTE65549:MTE65588 NDA65549:NDA65588 NMW65549:NMW65588 NWS65549:NWS65588 OGO65549:OGO65588 OQK65549:OQK65588 PAG65549:PAG65588 PKC65549:PKC65588 PTY65549:PTY65588 QDU65549:QDU65588 QNQ65549:QNQ65588 QXM65549:QXM65588 RHI65549:RHI65588 RRE65549:RRE65588 SBA65549:SBA65588 SKW65549:SKW65588 SUS65549:SUS65588 TEO65549:TEO65588 TOK65549:TOK65588 TYG65549:TYG65588 UIC65549:UIC65588 URY65549:URY65588 VBU65549:VBU65588 VLQ65549:VLQ65588 VVM65549:VVM65588 WFI65549:WFI65588 WPE65549:WPE65588 WZA65549:WZA65588 CS131085:CS131124 MO131085:MO131124 WK131085:WK131124 AGG131085:AGG131124 AQC131085:AQC131124 AZY131085:AZY131124 BJU131085:BJU131124 BTQ131085:BTQ131124 CDM131085:CDM131124 CNI131085:CNI131124 CXE131085:CXE131124 DHA131085:DHA131124 DQW131085:DQW131124 EAS131085:EAS131124 EKO131085:EKO131124 EUK131085:EUK131124 FEG131085:FEG131124 FOC131085:FOC131124 FXY131085:FXY131124 GHU131085:GHU131124 GRQ131085:GRQ131124 HBM131085:HBM131124 HLI131085:HLI131124 HVE131085:HVE131124 IFA131085:IFA131124 IOW131085:IOW131124 IYS131085:IYS131124 JIO131085:JIO131124 JSK131085:JSK131124 KCG131085:KCG131124 KMC131085:KMC131124 KVY131085:KVY131124 LFU131085:LFU131124 LPQ131085:LPQ131124 LZM131085:LZM131124 MJI131085:MJI131124 MTE131085:MTE131124 NDA131085:NDA131124 NMW131085:NMW131124 NWS131085:NWS131124 OGO131085:OGO131124 OQK131085:OQK131124 PAG131085:PAG131124 PKC131085:PKC131124 PTY131085:PTY131124 QDU131085:QDU131124 QNQ131085:QNQ131124 QXM131085:QXM131124 RHI131085:RHI131124 RRE131085:RRE131124 SBA131085:SBA131124 SKW131085:SKW131124 SUS131085:SUS131124 TEO131085:TEO131124 TOK131085:TOK131124 TYG131085:TYG131124 UIC131085:UIC131124 URY131085:URY131124 VBU131085:VBU131124 VLQ131085:VLQ131124 VVM131085:VVM131124 WFI131085:WFI131124 WPE131085:WPE131124 WZA131085:WZA131124 CS196621:CS196660 MO196621:MO196660 WK196621:WK196660 AGG196621:AGG196660 AQC196621:AQC196660 AZY196621:AZY196660 BJU196621:BJU196660 BTQ196621:BTQ196660 CDM196621:CDM196660 CNI196621:CNI196660 CXE196621:CXE196660 DHA196621:DHA196660 DQW196621:DQW196660 EAS196621:EAS196660 EKO196621:EKO196660 EUK196621:EUK196660 FEG196621:FEG196660 FOC196621:FOC196660 FXY196621:FXY196660 GHU196621:GHU196660 GRQ196621:GRQ196660 HBM196621:HBM196660 HLI196621:HLI196660 HVE196621:HVE196660 IFA196621:IFA196660 IOW196621:IOW196660 IYS196621:IYS196660 JIO196621:JIO196660 JSK196621:JSK196660 KCG196621:KCG196660 KMC196621:KMC196660 KVY196621:KVY196660 LFU196621:LFU196660 LPQ196621:LPQ196660 LZM196621:LZM196660 MJI196621:MJI196660 MTE196621:MTE196660 NDA196621:NDA196660 NMW196621:NMW196660 NWS196621:NWS196660 OGO196621:OGO196660 OQK196621:OQK196660 PAG196621:PAG196660 PKC196621:PKC196660 PTY196621:PTY196660 QDU196621:QDU196660 QNQ196621:QNQ196660 QXM196621:QXM196660 RHI196621:RHI196660 RRE196621:RRE196660 SBA196621:SBA196660 SKW196621:SKW196660 SUS196621:SUS196660 TEO196621:TEO196660 TOK196621:TOK196660 TYG196621:TYG196660 UIC196621:UIC196660 URY196621:URY196660 VBU196621:VBU196660 VLQ196621:VLQ196660 VVM196621:VVM196660 WFI196621:WFI196660 WPE196621:WPE196660 WZA196621:WZA196660 CS262157:CS262196 MO262157:MO262196 WK262157:WK262196 AGG262157:AGG262196 AQC262157:AQC262196 AZY262157:AZY262196 BJU262157:BJU262196 BTQ262157:BTQ262196 CDM262157:CDM262196 CNI262157:CNI262196 CXE262157:CXE262196 DHA262157:DHA262196 DQW262157:DQW262196 EAS262157:EAS262196 EKO262157:EKO262196 EUK262157:EUK262196 FEG262157:FEG262196 FOC262157:FOC262196 FXY262157:FXY262196 GHU262157:GHU262196 GRQ262157:GRQ262196 HBM262157:HBM262196 HLI262157:HLI262196 HVE262157:HVE262196 IFA262157:IFA262196 IOW262157:IOW262196 IYS262157:IYS262196 JIO262157:JIO262196 JSK262157:JSK262196 KCG262157:KCG262196 KMC262157:KMC262196 KVY262157:KVY262196 LFU262157:LFU262196 LPQ262157:LPQ262196 LZM262157:LZM262196 MJI262157:MJI262196 MTE262157:MTE262196 NDA262157:NDA262196 NMW262157:NMW262196 NWS262157:NWS262196 OGO262157:OGO262196 OQK262157:OQK262196 PAG262157:PAG262196 PKC262157:PKC262196 PTY262157:PTY262196 QDU262157:QDU262196 QNQ262157:QNQ262196 QXM262157:QXM262196 RHI262157:RHI262196 RRE262157:RRE262196 SBA262157:SBA262196 SKW262157:SKW262196 SUS262157:SUS262196 TEO262157:TEO262196 TOK262157:TOK262196 TYG262157:TYG262196 UIC262157:UIC262196 URY262157:URY262196 VBU262157:VBU262196 VLQ262157:VLQ262196 VVM262157:VVM262196 WFI262157:WFI262196 WPE262157:WPE262196 WZA262157:WZA262196 CS327693:CS327732 MO327693:MO327732 WK327693:WK327732 AGG327693:AGG327732 AQC327693:AQC327732 AZY327693:AZY327732 BJU327693:BJU327732 BTQ327693:BTQ327732 CDM327693:CDM327732 CNI327693:CNI327732 CXE327693:CXE327732 DHA327693:DHA327732 DQW327693:DQW327732 EAS327693:EAS327732 EKO327693:EKO327732 EUK327693:EUK327732 FEG327693:FEG327732 FOC327693:FOC327732 FXY327693:FXY327732 GHU327693:GHU327732 GRQ327693:GRQ327732 HBM327693:HBM327732 HLI327693:HLI327732 HVE327693:HVE327732 IFA327693:IFA327732 IOW327693:IOW327732 IYS327693:IYS327732 JIO327693:JIO327732 JSK327693:JSK327732 KCG327693:KCG327732 KMC327693:KMC327732 KVY327693:KVY327732 LFU327693:LFU327732 LPQ327693:LPQ327732 LZM327693:LZM327732 MJI327693:MJI327732 MTE327693:MTE327732 NDA327693:NDA327732 NMW327693:NMW327732 NWS327693:NWS327732 OGO327693:OGO327732 OQK327693:OQK327732 PAG327693:PAG327732 PKC327693:PKC327732 PTY327693:PTY327732 QDU327693:QDU327732 QNQ327693:QNQ327732 QXM327693:QXM327732 RHI327693:RHI327732 RRE327693:RRE327732 SBA327693:SBA327732 SKW327693:SKW327732 SUS327693:SUS327732 TEO327693:TEO327732 TOK327693:TOK327732 TYG327693:TYG327732 UIC327693:UIC327732 URY327693:URY327732 VBU327693:VBU327732 VLQ327693:VLQ327732 VVM327693:VVM327732 WFI327693:WFI327732 WPE327693:WPE327732 WZA327693:WZA327732 CS393229:CS393268 MO393229:MO393268 WK393229:WK393268 AGG393229:AGG393268 AQC393229:AQC393268 AZY393229:AZY393268 BJU393229:BJU393268 BTQ393229:BTQ393268 CDM393229:CDM393268 CNI393229:CNI393268 CXE393229:CXE393268 DHA393229:DHA393268 DQW393229:DQW393268 EAS393229:EAS393268 EKO393229:EKO393268 EUK393229:EUK393268 FEG393229:FEG393268 FOC393229:FOC393268 FXY393229:FXY393268 GHU393229:GHU393268 GRQ393229:GRQ393268 HBM393229:HBM393268 HLI393229:HLI393268 HVE393229:HVE393268 IFA393229:IFA393268 IOW393229:IOW393268 IYS393229:IYS393268 JIO393229:JIO393268 JSK393229:JSK393268 KCG393229:KCG393268 KMC393229:KMC393268 KVY393229:KVY393268 LFU393229:LFU393268 LPQ393229:LPQ393268 LZM393229:LZM393268 MJI393229:MJI393268 MTE393229:MTE393268 NDA393229:NDA393268 NMW393229:NMW393268 NWS393229:NWS393268 OGO393229:OGO393268 OQK393229:OQK393268 PAG393229:PAG393268 PKC393229:PKC393268 PTY393229:PTY393268 QDU393229:QDU393268 QNQ393229:QNQ393268 QXM393229:QXM393268 RHI393229:RHI393268 RRE393229:RRE393268 SBA393229:SBA393268 SKW393229:SKW393268 SUS393229:SUS393268 TEO393229:TEO393268 TOK393229:TOK393268 TYG393229:TYG393268 UIC393229:UIC393268 URY393229:URY393268 VBU393229:VBU393268 VLQ393229:VLQ393268 VVM393229:VVM393268 WFI393229:WFI393268 WPE393229:WPE393268 WZA393229:WZA393268 CS458765:CS458804 MO458765:MO458804 WK458765:WK458804 AGG458765:AGG458804 AQC458765:AQC458804 AZY458765:AZY458804 BJU458765:BJU458804 BTQ458765:BTQ458804 CDM458765:CDM458804 CNI458765:CNI458804 CXE458765:CXE458804 DHA458765:DHA458804 DQW458765:DQW458804 EAS458765:EAS458804 EKO458765:EKO458804 EUK458765:EUK458804 FEG458765:FEG458804 FOC458765:FOC458804 FXY458765:FXY458804 GHU458765:GHU458804 GRQ458765:GRQ458804 HBM458765:HBM458804 HLI458765:HLI458804 HVE458765:HVE458804 IFA458765:IFA458804 IOW458765:IOW458804 IYS458765:IYS458804 JIO458765:JIO458804 JSK458765:JSK458804 KCG458765:KCG458804 KMC458765:KMC458804 KVY458765:KVY458804 LFU458765:LFU458804 LPQ458765:LPQ458804 LZM458765:LZM458804 MJI458765:MJI458804 MTE458765:MTE458804 NDA458765:NDA458804 NMW458765:NMW458804 NWS458765:NWS458804 OGO458765:OGO458804 OQK458765:OQK458804 PAG458765:PAG458804 PKC458765:PKC458804 PTY458765:PTY458804 QDU458765:QDU458804 QNQ458765:QNQ458804 QXM458765:QXM458804 RHI458765:RHI458804 RRE458765:RRE458804 SBA458765:SBA458804 SKW458765:SKW458804 SUS458765:SUS458804 TEO458765:TEO458804 TOK458765:TOK458804 TYG458765:TYG458804 UIC458765:UIC458804 URY458765:URY458804 VBU458765:VBU458804 VLQ458765:VLQ458804 VVM458765:VVM458804 WFI458765:WFI458804 WPE458765:WPE458804 WZA458765:WZA458804 CS524301:CS524340 MO524301:MO524340 WK524301:WK524340 AGG524301:AGG524340 AQC524301:AQC524340 AZY524301:AZY524340 BJU524301:BJU524340 BTQ524301:BTQ524340 CDM524301:CDM524340 CNI524301:CNI524340 CXE524301:CXE524340 DHA524301:DHA524340 DQW524301:DQW524340 EAS524301:EAS524340 EKO524301:EKO524340 EUK524301:EUK524340 FEG524301:FEG524340 FOC524301:FOC524340 FXY524301:FXY524340 GHU524301:GHU524340 GRQ524301:GRQ524340 HBM524301:HBM524340 HLI524301:HLI524340 HVE524301:HVE524340 IFA524301:IFA524340 IOW524301:IOW524340 IYS524301:IYS524340 JIO524301:JIO524340 JSK524301:JSK524340 KCG524301:KCG524340 KMC524301:KMC524340 KVY524301:KVY524340 LFU524301:LFU524340 LPQ524301:LPQ524340 LZM524301:LZM524340 MJI524301:MJI524340 MTE524301:MTE524340 NDA524301:NDA524340 NMW524301:NMW524340 NWS524301:NWS524340 OGO524301:OGO524340 OQK524301:OQK524340 PAG524301:PAG524340 PKC524301:PKC524340 PTY524301:PTY524340 QDU524301:QDU524340 QNQ524301:QNQ524340 QXM524301:QXM524340 RHI524301:RHI524340 RRE524301:RRE524340 SBA524301:SBA524340 SKW524301:SKW524340 SUS524301:SUS524340 TEO524301:TEO524340 TOK524301:TOK524340 TYG524301:TYG524340 UIC524301:UIC524340 URY524301:URY524340 VBU524301:VBU524340 VLQ524301:VLQ524340 VVM524301:VVM524340 WFI524301:WFI524340 WPE524301:WPE524340 WZA524301:WZA524340 CS589837:CS589876 MO589837:MO589876 WK589837:WK589876 AGG589837:AGG589876 AQC589837:AQC589876 AZY589837:AZY589876 BJU589837:BJU589876 BTQ589837:BTQ589876 CDM589837:CDM589876 CNI589837:CNI589876 CXE589837:CXE589876 DHA589837:DHA589876 DQW589837:DQW589876 EAS589837:EAS589876 EKO589837:EKO589876 EUK589837:EUK589876 FEG589837:FEG589876 FOC589837:FOC589876 FXY589837:FXY589876 GHU589837:GHU589876 GRQ589837:GRQ589876 HBM589837:HBM589876 HLI589837:HLI589876 HVE589837:HVE589876 IFA589837:IFA589876 IOW589837:IOW589876 IYS589837:IYS589876 JIO589837:JIO589876 JSK589837:JSK589876 KCG589837:KCG589876 KMC589837:KMC589876 KVY589837:KVY589876 LFU589837:LFU589876 LPQ589837:LPQ589876 LZM589837:LZM589876 MJI589837:MJI589876 MTE589837:MTE589876 NDA589837:NDA589876 NMW589837:NMW589876 NWS589837:NWS589876 OGO589837:OGO589876 OQK589837:OQK589876 PAG589837:PAG589876 PKC589837:PKC589876 PTY589837:PTY589876 QDU589837:QDU589876 QNQ589837:QNQ589876 QXM589837:QXM589876 RHI589837:RHI589876 RRE589837:RRE589876 SBA589837:SBA589876 SKW589837:SKW589876 SUS589837:SUS589876 TEO589837:TEO589876 TOK589837:TOK589876 TYG589837:TYG589876 UIC589837:UIC589876 URY589837:URY589876 VBU589837:VBU589876 VLQ589837:VLQ589876 VVM589837:VVM589876 WFI589837:WFI589876 WPE589837:WPE589876 WZA589837:WZA589876 CS655373:CS655412 MO655373:MO655412 WK655373:WK655412 AGG655373:AGG655412 AQC655373:AQC655412 AZY655373:AZY655412 BJU655373:BJU655412 BTQ655373:BTQ655412 CDM655373:CDM655412 CNI655373:CNI655412 CXE655373:CXE655412 DHA655373:DHA655412 DQW655373:DQW655412 EAS655373:EAS655412 EKO655373:EKO655412 EUK655373:EUK655412 FEG655373:FEG655412 FOC655373:FOC655412 FXY655373:FXY655412 GHU655373:GHU655412 GRQ655373:GRQ655412 HBM655373:HBM655412 HLI655373:HLI655412 HVE655373:HVE655412 IFA655373:IFA655412 IOW655373:IOW655412 IYS655373:IYS655412 JIO655373:JIO655412 JSK655373:JSK655412 KCG655373:KCG655412 KMC655373:KMC655412 KVY655373:KVY655412 LFU655373:LFU655412 LPQ655373:LPQ655412 LZM655373:LZM655412 MJI655373:MJI655412 MTE655373:MTE655412 NDA655373:NDA655412 NMW655373:NMW655412 NWS655373:NWS655412 OGO655373:OGO655412 OQK655373:OQK655412 PAG655373:PAG655412 PKC655373:PKC655412 PTY655373:PTY655412 QDU655373:QDU655412 QNQ655373:QNQ655412 QXM655373:QXM655412 RHI655373:RHI655412 RRE655373:RRE655412 SBA655373:SBA655412 SKW655373:SKW655412 SUS655373:SUS655412 TEO655373:TEO655412 TOK655373:TOK655412 TYG655373:TYG655412 UIC655373:UIC655412 URY655373:URY655412 VBU655373:VBU655412 VLQ655373:VLQ655412 VVM655373:VVM655412 WFI655373:WFI655412 WPE655373:WPE655412 WZA655373:WZA655412 CS720909:CS720948 MO720909:MO720948 WK720909:WK720948 AGG720909:AGG720948 AQC720909:AQC720948 AZY720909:AZY720948 BJU720909:BJU720948 BTQ720909:BTQ720948 CDM720909:CDM720948 CNI720909:CNI720948 CXE720909:CXE720948 DHA720909:DHA720948 DQW720909:DQW720948 EAS720909:EAS720948 EKO720909:EKO720948 EUK720909:EUK720948 FEG720909:FEG720948 FOC720909:FOC720948 FXY720909:FXY720948 GHU720909:GHU720948 GRQ720909:GRQ720948 HBM720909:HBM720948 HLI720909:HLI720948 HVE720909:HVE720948 IFA720909:IFA720948 IOW720909:IOW720948 IYS720909:IYS720948 JIO720909:JIO720948 JSK720909:JSK720948 KCG720909:KCG720948 KMC720909:KMC720948 KVY720909:KVY720948 LFU720909:LFU720948 LPQ720909:LPQ720948 LZM720909:LZM720948 MJI720909:MJI720948 MTE720909:MTE720948 NDA720909:NDA720948 NMW720909:NMW720948 NWS720909:NWS720948 OGO720909:OGO720948 OQK720909:OQK720948 PAG720909:PAG720948 PKC720909:PKC720948 PTY720909:PTY720948 QDU720909:QDU720948 QNQ720909:QNQ720948 QXM720909:QXM720948 RHI720909:RHI720948 RRE720909:RRE720948 SBA720909:SBA720948 SKW720909:SKW720948 SUS720909:SUS720948 TEO720909:TEO720948 TOK720909:TOK720948 TYG720909:TYG720948 UIC720909:UIC720948 URY720909:URY720948 VBU720909:VBU720948 VLQ720909:VLQ720948 VVM720909:VVM720948 WFI720909:WFI720948 WPE720909:WPE720948 WZA720909:WZA720948 CS786445:CS786484 MO786445:MO786484 WK786445:WK786484 AGG786445:AGG786484 AQC786445:AQC786484 AZY786445:AZY786484 BJU786445:BJU786484 BTQ786445:BTQ786484 CDM786445:CDM786484 CNI786445:CNI786484 CXE786445:CXE786484 DHA786445:DHA786484 DQW786445:DQW786484 EAS786445:EAS786484 EKO786445:EKO786484 EUK786445:EUK786484 FEG786445:FEG786484 FOC786445:FOC786484 FXY786445:FXY786484 GHU786445:GHU786484 GRQ786445:GRQ786484 HBM786445:HBM786484 HLI786445:HLI786484 HVE786445:HVE786484 IFA786445:IFA786484 IOW786445:IOW786484 IYS786445:IYS786484 JIO786445:JIO786484 JSK786445:JSK786484 KCG786445:KCG786484 KMC786445:KMC786484 KVY786445:KVY786484 LFU786445:LFU786484 LPQ786445:LPQ786484 LZM786445:LZM786484 MJI786445:MJI786484 MTE786445:MTE786484 NDA786445:NDA786484 NMW786445:NMW786484 NWS786445:NWS786484 OGO786445:OGO786484 OQK786445:OQK786484 PAG786445:PAG786484 PKC786445:PKC786484 PTY786445:PTY786484 QDU786445:QDU786484 QNQ786445:QNQ786484 QXM786445:QXM786484 RHI786445:RHI786484 RRE786445:RRE786484 SBA786445:SBA786484 SKW786445:SKW786484 SUS786445:SUS786484 TEO786445:TEO786484 TOK786445:TOK786484 TYG786445:TYG786484 UIC786445:UIC786484 URY786445:URY786484 VBU786445:VBU786484 VLQ786445:VLQ786484 VVM786445:VVM786484 WFI786445:WFI786484 WPE786445:WPE786484 WZA786445:WZA786484 CS851981:CS852020 MO851981:MO852020 WK851981:WK852020 AGG851981:AGG852020 AQC851981:AQC852020 AZY851981:AZY852020 BJU851981:BJU852020 BTQ851981:BTQ852020 CDM851981:CDM852020 CNI851981:CNI852020 CXE851981:CXE852020 DHA851981:DHA852020 DQW851981:DQW852020 EAS851981:EAS852020 EKO851981:EKO852020 EUK851981:EUK852020 FEG851981:FEG852020 FOC851981:FOC852020 FXY851981:FXY852020 GHU851981:GHU852020 GRQ851981:GRQ852020 HBM851981:HBM852020 HLI851981:HLI852020 HVE851981:HVE852020 IFA851981:IFA852020 IOW851981:IOW852020 IYS851981:IYS852020 JIO851981:JIO852020 JSK851981:JSK852020 KCG851981:KCG852020 KMC851981:KMC852020 KVY851981:KVY852020 LFU851981:LFU852020 LPQ851981:LPQ852020 LZM851981:LZM852020 MJI851981:MJI852020 MTE851981:MTE852020 NDA851981:NDA852020 NMW851981:NMW852020 NWS851981:NWS852020 OGO851981:OGO852020 OQK851981:OQK852020 PAG851981:PAG852020 PKC851981:PKC852020 PTY851981:PTY852020 QDU851981:QDU852020 QNQ851981:QNQ852020 QXM851981:QXM852020 RHI851981:RHI852020 RRE851981:RRE852020 SBA851981:SBA852020 SKW851981:SKW852020 SUS851981:SUS852020 TEO851981:TEO852020 TOK851981:TOK852020 TYG851981:TYG852020 UIC851981:UIC852020 URY851981:URY852020 VBU851981:VBU852020 VLQ851981:VLQ852020 VVM851981:VVM852020 WFI851981:WFI852020 WPE851981:WPE852020 WZA851981:WZA852020 CS917517:CS917556 MO917517:MO917556 WK917517:WK917556 AGG917517:AGG917556 AQC917517:AQC917556 AZY917517:AZY917556 BJU917517:BJU917556 BTQ917517:BTQ917556 CDM917517:CDM917556 CNI917517:CNI917556 CXE917517:CXE917556 DHA917517:DHA917556 DQW917517:DQW917556 EAS917517:EAS917556 EKO917517:EKO917556 EUK917517:EUK917556 FEG917517:FEG917556 FOC917517:FOC917556 FXY917517:FXY917556 GHU917517:GHU917556 GRQ917517:GRQ917556 HBM917517:HBM917556 HLI917517:HLI917556 HVE917517:HVE917556 IFA917517:IFA917556 IOW917517:IOW917556 IYS917517:IYS917556 JIO917517:JIO917556 JSK917517:JSK917556 KCG917517:KCG917556 KMC917517:KMC917556 KVY917517:KVY917556 LFU917517:LFU917556 LPQ917517:LPQ917556 LZM917517:LZM917556 MJI917517:MJI917556 MTE917517:MTE917556 NDA917517:NDA917556 NMW917517:NMW917556 NWS917517:NWS917556 OGO917517:OGO917556 OQK917517:OQK917556 PAG917517:PAG917556 PKC917517:PKC917556 PTY917517:PTY917556 QDU917517:QDU917556 QNQ917517:QNQ917556 QXM917517:QXM917556 RHI917517:RHI917556 RRE917517:RRE917556 SBA917517:SBA917556 SKW917517:SKW917556 SUS917517:SUS917556 TEO917517:TEO917556 TOK917517:TOK917556 TYG917517:TYG917556 UIC917517:UIC917556 URY917517:URY917556 VBU917517:VBU917556 VLQ917517:VLQ917556 VVM917517:VVM917556 WFI917517:WFI917556 WPE917517:WPE917556 WZA917517:WZA917556 CS983053:CS983092 MO983053:MO983092 WK983053:WK983092 AGG983053:AGG983092 AQC983053:AQC983092 AZY983053:AZY983092 BJU983053:BJU983092 BTQ983053:BTQ983092 CDM983053:CDM983092 CNI983053:CNI983092 CXE983053:CXE983092 DHA983053:DHA983092 DQW983053:DQW983092 EAS983053:EAS983092 EKO983053:EKO983092 EUK983053:EUK983092 FEG983053:FEG983092 FOC983053:FOC983092 FXY983053:FXY983092 GHU983053:GHU983092 GRQ983053:GRQ983092 HBM983053:HBM983092 HLI983053:HLI983092 HVE983053:HVE983092 IFA983053:IFA983092 IOW983053:IOW983092 IYS983053:IYS983092 JIO983053:JIO983092 JSK983053:JSK983092 KCG983053:KCG983092 KMC983053:KMC983092 KVY983053:KVY983092 LFU983053:LFU983092 LPQ983053:LPQ983092 LZM983053:LZM983092 MJI983053:MJI983092 MTE983053:MTE983092 NDA983053:NDA983092 NMW983053:NMW983092 NWS983053:NWS983092 OGO983053:OGO983092 OQK983053:OQK983092 PAG983053:PAG983092 PKC983053:PKC983092 PTY983053:PTY983092 QDU983053:QDU983092 QNQ983053:QNQ983092 QXM983053:QXM983092 RHI983053:RHI983092 RRE983053:RRE983092 SBA983053:SBA983092 SKW983053:SKW983092 SUS983053:SUS983092 TEO983053:TEO983092 TOK983053:TOK983092 TYG983053:TYG983092 UIC983053:UIC983092 URY983053:URY983092 VBU983053:VBU983092 VLQ983053:VLQ983092 VVM983053:VVM983092 WFI983053:WFI983092 WPE983053:WPE983092 WZA983053:WZA983092 DH13:DH52 ND13:ND52 WZ13:WZ52 AGV13:AGV52 AQR13:AQR52 BAN13:BAN52 BKJ13:BKJ52 BUF13:BUF52 CEB13:CEB52 CNX13:CNX52 CXT13:CXT52 DHP13:DHP52 DRL13:DRL52 EBH13:EBH52 ELD13:ELD52 EUZ13:EUZ52 FEV13:FEV52 FOR13:FOR52 FYN13:FYN52 GIJ13:GIJ52 GSF13:GSF52 HCB13:HCB52 HLX13:HLX52 HVT13:HVT52 IFP13:IFP52 IPL13:IPL52 IZH13:IZH52 JJD13:JJD52 JSZ13:JSZ52 KCV13:KCV52 KMR13:KMR52 KWN13:KWN52 LGJ13:LGJ52 LQF13:LQF52 MAB13:MAB52 MJX13:MJX52 MTT13:MTT52 NDP13:NDP52 NNL13:NNL52 NXH13:NXH52 OHD13:OHD52 OQZ13:OQZ52 PAV13:PAV52 PKR13:PKR52 PUN13:PUN52 QEJ13:QEJ52 QOF13:QOF52 QYB13:QYB52 RHX13:RHX52 RRT13:RRT52 SBP13:SBP52 SLL13:SLL52 SVH13:SVH52 TFD13:TFD52 TOZ13:TOZ52 TYV13:TYV52 UIR13:UIR52 USN13:USN52 VCJ13:VCJ52 VMF13:VMF52 VWB13:VWB52 WFX13:WFX52 WPT13:WPT52 WZP13:WZP52 DH65549:DH65588 ND65549:ND65588 WZ65549:WZ65588 AGV65549:AGV65588 AQR65549:AQR65588 BAN65549:BAN65588 BKJ65549:BKJ65588 BUF65549:BUF65588 CEB65549:CEB65588 CNX65549:CNX65588 CXT65549:CXT65588 DHP65549:DHP65588 DRL65549:DRL65588 EBH65549:EBH65588 ELD65549:ELD65588 EUZ65549:EUZ65588 FEV65549:FEV65588 FOR65549:FOR65588 FYN65549:FYN65588 GIJ65549:GIJ65588 GSF65549:GSF65588 HCB65549:HCB65588 HLX65549:HLX65588 HVT65549:HVT65588 IFP65549:IFP65588 IPL65549:IPL65588 IZH65549:IZH65588 JJD65549:JJD65588 JSZ65549:JSZ65588 KCV65549:KCV65588 KMR65549:KMR65588 KWN65549:KWN65588 LGJ65549:LGJ65588 LQF65549:LQF65588 MAB65549:MAB65588 MJX65549:MJX65588 MTT65549:MTT65588 NDP65549:NDP65588 NNL65549:NNL65588 NXH65549:NXH65588 OHD65549:OHD65588 OQZ65549:OQZ65588 PAV65549:PAV65588 PKR65549:PKR65588 PUN65549:PUN65588 QEJ65549:QEJ65588 QOF65549:QOF65588 QYB65549:QYB65588 RHX65549:RHX65588 RRT65549:RRT65588 SBP65549:SBP65588 SLL65549:SLL65588 SVH65549:SVH65588 TFD65549:TFD65588 TOZ65549:TOZ65588 TYV65549:TYV65588 UIR65549:UIR65588 USN65549:USN65588 VCJ65549:VCJ65588 VMF65549:VMF65588 VWB65549:VWB65588 WFX65549:WFX65588 WPT65549:WPT65588 WZP65549:WZP65588 DH131085:DH131124 ND131085:ND131124 WZ131085:WZ131124 AGV131085:AGV131124 AQR131085:AQR131124 BAN131085:BAN131124 BKJ131085:BKJ131124 BUF131085:BUF131124 CEB131085:CEB131124 CNX131085:CNX131124 CXT131085:CXT131124 DHP131085:DHP131124 DRL131085:DRL131124 EBH131085:EBH131124 ELD131085:ELD131124 EUZ131085:EUZ131124 FEV131085:FEV131124 FOR131085:FOR131124 FYN131085:FYN131124 GIJ131085:GIJ131124 GSF131085:GSF131124 HCB131085:HCB131124 HLX131085:HLX131124 HVT131085:HVT131124 IFP131085:IFP131124 IPL131085:IPL131124 IZH131085:IZH131124 JJD131085:JJD131124 JSZ131085:JSZ131124 KCV131085:KCV131124 KMR131085:KMR131124 KWN131085:KWN131124 LGJ131085:LGJ131124 LQF131085:LQF131124 MAB131085:MAB131124 MJX131085:MJX131124 MTT131085:MTT131124 NDP131085:NDP131124 NNL131085:NNL131124 NXH131085:NXH131124 OHD131085:OHD131124 OQZ131085:OQZ131124 PAV131085:PAV131124 PKR131085:PKR131124 PUN131085:PUN131124 QEJ131085:QEJ131124 QOF131085:QOF131124 QYB131085:QYB131124 RHX131085:RHX131124 RRT131085:RRT131124 SBP131085:SBP131124 SLL131085:SLL131124 SVH131085:SVH131124 TFD131085:TFD131124 TOZ131085:TOZ131124 TYV131085:TYV131124 UIR131085:UIR131124 USN131085:USN131124 VCJ131085:VCJ131124 VMF131085:VMF131124 VWB131085:VWB131124 WFX131085:WFX131124 WPT131085:WPT131124 WZP131085:WZP131124 DH196621:DH196660 ND196621:ND196660 WZ196621:WZ196660 AGV196621:AGV196660 AQR196621:AQR196660 BAN196621:BAN196660 BKJ196621:BKJ196660 BUF196621:BUF196660 CEB196621:CEB196660 CNX196621:CNX196660 CXT196621:CXT196660 DHP196621:DHP196660 DRL196621:DRL196660 EBH196621:EBH196660 ELD196621:ELD196660 EUZ196621:EUZ196660 FEV196621:FEV196660 FOR196621:FOR196660 FYN196621:FYN196660 GIJ196621:GIJ196660 GSF196621:GSF196660 HCB196621:HCB196660 HLX196621:HLX196660 HVT196621:HVT196660 IFP196621:IFP196660 IPL196621:IPL196660 IZH196621:IZH196660 JJD196621:JJD196660 JSZ196621:JSZ196660 KCV196621:KCV196660 KMR196621:KMR196660 KWN196621:KWN196660 LGJ196621:LGJ196660 LQF196621:LQF196660 MAB196621:MAB196660 MJX196621:MJX196660 MTT196621:MTT196660 NDP196621:NDP196660 NNL196621:NNL196660 NXH196621:NXH196660 OHD196621:OHD196660 OQZ196621:OQZ196660 PAV196621:PAV196660 PKR196621:PKR196660 PUN196621:PUN196660 QEJ196621:QEJ196660 QOF196621:QOF196660 QYB196621:QYB196660 RHX196621:RHX196660 RRT196621:RRT196660 SBP196621:SBP196660 SLL196621:SLL196660 SVH196621:SVH196660 TFD196621:TFD196660 TOZ196621:TOZ196660 TYV196621:TYV196660 UIR196621:UIR196660 USN196621:USN196660 VCJ196621:VCJ196660 VMF196621:VMF196660 VWB196621:VWB196660 WFX196621:WFX196660 WPT196621:WPT196660 WZP196621:WZP196660 DH262157:DH262196 ND262157:ND262196 WZ262157:WZ262196 AGV262157:AGV262196 AQR262157:AQR262196 BAN262157:BAN262196 BKJ262157:BKJ262196 BUF262157:BUF262196 CEB262157:CEB262196 CNX262157:CNX262196 CXT262157:CXT262196 DHP262157:DHP262196 DRL262157:DRL262196 EBH262157:EBH262196 ELD262157:ELD262196 EUZ262157:EUZ262196 FEV262157:FEV262196 FOR262157:FOR262196 FYN262157:FYN262196 GIJ262157:GIJ262196 GSF262157:GSF262196 HCB262157:HCB262196 HLX262157:HLX262196 HVT262157:HVT262196 IFP262157:IFP262196 IPL262157:IPL262196 IZH262157:IZH262196 JJD262157:JJD262196 JSZ262157:JSZ262196 KCV262157:KCV262196 KMR262157:KMR262196 KWN262157:KWN262196 LGJ262157:LGJ262196 LQF262157:LQF262196 MAB262157:MAB262196 MJX262157:MJX262196 MTT262157:MTT262196 NDP262157:NDP262196 NNL262157:NNL262196 NXH262157:NXH262196 OHD262157:OHD262196 OQZ262157:OQZ262196 PAV262157:PAV262196 PKR262157:PKR262196 PUN262157:PUN262196 QEJ262157:QEJ262196 QOF262157:QOF262196 QYB262157:QYB262196 RHX262157:RHX262196 RRT262157:RRT262196 SBP262157:SBP262196 SLL262157:SLL262196 SVH262157:SVH262196 TFD262157:TFD262196 TOZ262157:TOZ262196 TYV262157:TYV262196 UIR262157:UIR262196 USN262157:USN262196 VCJ262157:VCJ262196 VMF262157:VMF262196 VWB262157:VWB262196 WFX262157:WFX262196 WPT262157:WPT262196 WZP262157:WZP262196 DH327693:DH327732 ND327693:ND327732 WZ327693:WZ327732 AGV327693:AGV327732 AQR327693:AQR327732 BAN327693:BAN327732 BKJ327693:BKJ327732 BUF327693:BUF327732 CEB327693:CEB327732 CNX327693:CNX327732 CXT327693:CXT327732 DHP327693:DHP327732 DRL327693:DRL327732 EBH327693:EBH327732 ELD327693:ELD327732 EUZ327693:EUZ327732 FEV327693:FEV327732 FOR327693:FOR327732 FYN327693:FYN327732 GIJ327693:GIJ327732 GSF327693:GSF327732 HCB327693:HCB327732 HLX327693:HLX327732 HVT327693:HVT327732 IFP327693:IFP327732 IPL327693:IPL327732 IZH327693:IZH327732 JJD327693:JJD327732 JSZ327693:JSZ327732 KCV327693:KCV327732 KMR327693:KMR327732 KWN327693:KWN327732 LGJ327693:LGJ327732 LQF327693:LQF327732 MAB327693:MAB327732 MJX327693:MJX327732 MTT327693:MTT327732 NDP327693:NDP327732 NNL327693:NNL327732 NXH327693:NXH327732 OHD327693:OHD327732 OQZ327693:OQZ327732 PAV327693:PAV327732 PKR327693:PKR327732 PUN327693:PUN327732 QEJ327693:QEJ327732 QOF327693:QOF327732 QYB327693:QYB327732 RHX327693:RHX327732 RRT327693:RRT327732 SBP327693:SBP327732 SLL327693:SLL327732 SVH327693:SVH327732 TFD327693:TFD327732 TOZ327693:TOZ327732 TYV327693:TYV327732 UIR327693:UIR327732 USN327693:USN327732 VCJ327693:VCJ327732 VMF327693:VMF327732 VWB327693:VWB327732 WFX327693:WFX327732 WPT327693:WPT327732 WZP327693:WZP327732 DH393229:DH393268 ND393229:ND393268 WZ393229:WZ393268 AGV393229:AGV393268 AQR393229:AQR393268 BAN393229:BAN393268 BKJ393229:BKJ393268 BUF393229:BUF393268 CEB393229:CEB393268 CNX393229:CNX393268 CXT393229:CXT393268 DHP393229:DHP393268 DRL393229:DRL393268 EBH393229:EBH393268 ELD393229:ELD393268 EUZ393229:EUZ393268 FEV393229:FEV393268 FOR393229:FOR393268 FYN393229:FYN393268 GIJ393229:GIJ393268 GSF393229:GSF393268 HCB393229:HCB393268 HLX393229:HLX393268 HVT393229:HVT393268 IFP393229:IFP393268 IPL393229:IPL393268 IZH393229:IZH393268 JJD393229:JJD393268 JSZ393229:JSZ393268 KCV393229:KCV393268 KMR393229:KMR393268 KWN393229:KWN393268 LGJ393229:LGJ393268 LQF393229:LQF393268 MAB393229:MAB393268 MJX393229:MJX393268 MTT393229:MTT393268 NDP393229:NDP393268 NNL393229:NNL393268 NXH393229:NXH393268 OHD393229:OHD393268 OQZ393229:OQZ393268 PAV393229:PAV393268 PKR393229:PKR393268 PUN393229:PUN393268 QEJ393229:QEJ393268 QOF393229:QOF393268 QYB393229:QYB393268 RHX393229:RHX393268 RRT393229:RRT393268 SBP393229:SBP393268 SLL393229:SLL393268 SVH393229:SVH393268 TFD393229:TFD393268 TOZ393229:TOZ393268 TYV393229:TYV393268 UIR393229:UIR393268 USN393229:USN393268 VCJ393229:VCJ393268 VMF393229:VMF393268 VWB393229:VWB393268 WFX393229:WFX393268 WPT393229:WPT393268 WZP393229:WZP393268 DH458765:DH458804 ND458765:ND458804 WZ458765:WZ458804 AGV458765:AGV458804 AQR458765:AQR458804 BAN458765:BAN458804 BKJ458765:BKJ458804 BUF458765:BUF458804 CEB458765:CEB458804 CNX458765:CNX458804 CXT458765:CXT458804 DHP458765:DHP458804 DRL458765:DRL458804 EBH458765:EBH458804 ELD458765:ELD458804 EUZ458765:EUZ458804 FEV458765:FEV458804 FOR458765:FOR458804 FYN458765:FYN458804 GIJ458765:GIJ458804 GSF458765:GSF458804 HCB458765:HCB458804 HLX458765:HLX458804 HVT458765:HVT458804 IFP458765:IFP458804 IPL458765:IPL458804 IZH458765:IZH458804 JJD458765:JJD458804 JSZ458765:JSZ458804 KCV458765:KCV458804 KMR458765:KMR458804 KWN458765:KWN458804 LGJ458765:LGJ458804 LQF458765:LQF458804 MAB458765:MAB458804 MJX458765:MJX458804 MTT458765:MTT458804 NDP458765:NDP458804 NNL458765:NNL458804 NXH458765:NXH458804 OHD458765:OHD458804 OQZ458765:OQZ458804 PAV458765:PAV458804 PKR458765:PKR458804 PUN458765:PUN458804 QEJ458765:QEJ458804 QOF458765:QOF458804 QYB458765:QYB458804 RHX458765:RHX458804 RRT458765:RRT458804 SBP458765:SBP458804 SLL458765:SLL458804 SVH458765:SVH458804 TFD458765:TFD458804 TOZ458765:TOZ458804 TYV458765:TYV458804 UIR458765:UIR458804 USN458765:USN458804 VCJ458765:VCJ458804 VMF458765:VMF458804 VWB458765:VWB458804 WFX458765:WFX458804 WPT458765:WPT458804 WZP458765:WZP458804 DH524301:DH524340 ND524301:ND524340 WZ524301:WZ524340 AGV524301:AGV524340 AQR524301:AQR524340 BAN524301:BAN524340 BKJ524301:BKJ524340 BUF524301:BUF524340 CEB524301:CEB524340 CNX524301:CNX524340 CXT524301:CXT524340 DHP524301:DHP524340 DRL524301:DRL524340 EBH524301:EBH524340 ELD524301:ELD524340 EUZ524301:EUZ524340 FEV524301:FEV524340 FOR524301:FOR524340 FYN524301:FYN524340 GIJ524301:GIJ524340 GSF524301:GSF524340 HCB524301:HCB524340 HLX524301:HLX524340 HVT524301:HVT524340 IFP524301:IFP524340 IPL524301:IPL524340 IZH524301:IZH524340 JJD524301:JJD524340 JSZ524301:JSZ524340 KCV524301:KCV524340 KMR524301:KMR524340 KWN524301:KWN524340 LGJ524301:LGJ524340 LQF524301:LQF524340 MAB524301:MAB524340 MJX524301:MJX524340 MTT524301:MTT524340 NDP524301:NDP524340 NNL524301:NNL524340 NXH524301:NXH524340 OHD524301:OHD524340 OQZ524301:OQZ524340 PAV524301:PAV524340 PKR524301:PKR524340 PUN524301:PUN524340 QEJ524301:QEJ524340 QOF524301:QOF524340 QYB524301:QYB524340 RHX524301:RHX524340 RRT524301:RRT524340 SBP524301:SBP524340 SLL524301:SLL524340 SVH524301:SVH524340 TFD524301:TFD524340 TOZ524301:TOZ524340 TYV524301:TYV524340 UIR524301:UIR524340 USN524301:USN524340 VCJ524301:VCJ524340 VMF524301:VMF524340 VWB524301:VWB524340 WFX524301:WFX524340 WPT524301:WPT524340 WZP524301:WZP524340 DH589837:DH589876 ND589837:ND589876 WZ589837:WZ589876 AGV589837:AGV589876 AQR589837:AQR589876 BAN589837:BAN589876 BKJ589837:BKJ589876 BUF589837:BUF589876 CEB589837:CEB589876 CNX589837:CNX589876 CXT589837:CXT589876 DHP589837:DHP589876 DRL589837:DRL589876 EBH589837:EBH589876 ELD589837:ELD589876 EUZ589837:EUZ589876 FEV589837:FEV589876 FOR589837:FOR589876 FYN589837:FYN589876 GIJ589837:GIJ589876 GSF589837:GSF589876 HCB589837:HCB589876 HLX589837:HLX589876 HVT589837:HVT589876 IFP589837:IFP589876 IPL589837:IPL589876 IZH589837:IZH589876 JJD589837:JJD589876 JSZ589837:JSZ589876 KCV589837:KCV589876 KMR589837:KMR589876 KWN589837:KWN589876 LGJ589837:LGJ589876 LQF589837:LQF589876 MAB589837:MAB589876 MJX589837:MJX589876 MTT589837:MTT589876 NDP589837:NDP589876 NNL589837:NNL589876 NXH589837:NXH589876 OHD589837:OHD589876 OQZ589837:OQZ589876 PAV589837:PAV589876 PKR589837:PKR589876 PUN589837:PUN589876 QEJ589837:QEJ589876 QOF589837:QOF589876 QYB589837:QYB589876 RHX589837:RHX589876 RRT589837:RRT589876 SBP589837:SBP589876 SLL589837:SLL589876 SVH589837:SVH589876 TFD589837:TFD589876 TOZ589837:TOZ589876 TYV589837:TYV589876 UIR589837:UIR589876 USN589837:USN589876 VCJ589837:VCJ589876 VMF589837:VMF589876 VWB589837:VWB589876 WFX589837:WFX589876 WPT589837:WPT589876 WZP589837:WZP589876 DH655373:DH655412 ND655373:ND655412 WZ655373:WZ655412 AGV655373:AGV655412 AQR655373:AQR655412 BAN655373:BAN655412 BKJ655373:BKJ655412 BUF655373:BUF655412 CEB655373:CEB655412 CNX655373:CNX655412 CXT655373:CXT655412 DHP655373:DHP655412 DRL655373:DRL655412 EBH655373:EBH655412 ELD655373:ELD655412 EUZ655373:EUZ655412 FEV655373:FEV655412 FOR655373:FOR655412 FYN655373:FYN655412 GIJ655373:GIJ655412 GSF655373:GSF655412 HCB655373:HCB655412 HLX655373:HLX655412 HVT655373:HVT655412 IFP655373:IFP655412 IPL655373:IPL655412 IZH655373:IZH655412 JJD655373:JJD655412 JSZ655373:JSZ655412 KCV655373:KCV655412 KMR655373:KMR655412 KWN655373:KWN655412 LGJ655373:LGJ655412 LQF655373:LQF655412 MAB655373:MAB655412 MJX655373:MJX655412 MTT655373:MTT655412 NDP655373:NDP655412 NNL655373:NNL655412 NXH655373:NXH655412 OHD655373:OHD655412 OQZ655373:OQZ655412 PAV655373:PAV655412 PKR655373:PKR655412 PUN655373:PUN655412 QEJ655373:QEJ655412 QOF655373:QOF655412 QYB655373:QYB655412 RHX655373:RHX655412 RRT655373:RRT655412 SBP655373:SBP655412 SLL655373:SLL655412 SVH655373:SVH655412 TFD655373:TFD655412 TOZ655373:TOZ655412 TYV655373:TYV655412 UIR655373:UIR655412 USN655373:USN655412 VCJ655373:VCJ655412 VMF655373:VMF655412 VWB655373:VWB655412 WFX655373:WFX655412 WPT655373:WPT655412 WZP655373:WZP655412 DH720909:DH720948 ND720909:ND720948 WZ720909:WZ720948 AGV720909:AGV720948 AQR720909:AQR720948 BAN720909:BAN720948 BKJ720909:BKJ720948 BUF720909:BUF720948 CEB720909:CEB720948 CNX720909:CNX720948 CXT720909:CXT720948 DHP720909:DHP720948 DRL720909:DRL720948 EBH720909:EBH720948 ELD720909:ELD720948 EUZ720909:EUZ720948 FEV720909:FEV720948 FOR720909:FOR720948 FYN720909:FYN720948 GIJ720909:GIJ720948 GSF720909:GSF720948 HCB720909:HCB720948 HLX720909:HLX720948 HVT720909:HVT720948 IFP720909:IFP720948 IPL720909:IPL720948 IZH720909:IZH720948 JJD720909:JJD720948 JSZ720909:JSZ720948 KCV720909:KCV720948 KMR720909:KMR720948 KWN720909:KWN720948 LGJ720909:LGJ720948 LQF720909:LQF720948 MAB720909:MAB720948 MJX720909:MJX720948 MTT720909:MTT720948 NDP720909:NDP720948 NNL720909:NNL720948 NXH720909:NXH720948 OHD720909:OHD720948 OQZ720909:OQZ720948 PAV720909:PAV720948 PKR720909:PKR720948 PUN720909:PUN720948 QEJ720909:QEJ720948 QOF720909:QOF720948 QYB720909:QYB720948 RHX720909:RHX720948 RRT720909:RRT720948 SBP720909:SBP720948 SLL720909:SLL720948 SVH720909:SVH720948 TFD720909:TFD720948 TOZ720909:TOZ720948 TYV720909:TYV720948 UIR720909:UIR720948 USN720909:USN720948 VCJ720909:VCJ720948 VMF720909:VMF720948 VWB720909:VWB720948 WFX720909:WFX720948 WPT720909:WPT720948 WZP720909:WZP720948 DH786445:DH786484 ND786445:ND786484 WZ786445:WZ786484 AGV786445:AGV786484 AQR786445:AQR786484 BAN786445:BAN786484 BKJ786445:BKJ786484 BUF786445:BUF786484 CEB786445:CEB786484 CNX786445:CNX786484 CXT786445:CXT786484 DHP786445:DHP786484 DRL786445:DRL786484 EBH786445:EBH786484 ELD786445:ELD786484 EUZ786445:EUZ786484 FEV786445:FEV786484 FOR786445:FOR786484 FYN786445:FYN786484 GIJ786445:GIJ786484 GSF786445:GSF786484 HCB786445:HCB786484 HLX786445:HLX786484 HVT786445:HVT786484 IFP786445:IFP786484 IPL786445:IPL786484 IZH786445:IZH786484 JJD786445:JJD786484 JSZ786445:JSZ786484 KCV786445:KCV786484 KMR786445:KMR786484 KWN786445:KWN786484 LGJ786445:LGJ786484 LQF786445:LQF786484 MAB786445:MAB786484 MJX786445:MJX786484 MTT786445:MTT786484 NDP786445:NDP786484 NNL786445:NNL786484 NXH786445:NXH786484 OHD786445:OHD786484 OQZ786445:OQZ786484 PAV786445:PAV786484 PKR786445:PKR786484 PUN786445:PUN786484 QEJ786445:QEJ786484 QOF786445:QOF786484 QYB786445:QYB786484 RHX786445:RHX786484 RRT786445:RRT786484 SBP786445:SBP786484 SLL786445:SLL786484 SVH786445:SVH786484 TFD786445:TFD786484 TOZ786445:TOZ786484 TYV786445:TYV786484 UIR786445:UIR786484 USN786445:USN786484 VCJ786445:VCJ786484 VMF786445:VMF786484 VWB786445:VWB786484 WFX786445:WFX786484 WPT786445:WPT786484 WZP786445:WZP786484 DH851981:DH852020 ND851981:ND852020 WZ851981:WZ852020 AGV851981:AGV852020 AQR851981:AQR852020 BAN851981:BAN852020 BKJ851981:BKJ852020 BUF851981:BUF852020 CEB851981:CEB852020 CNX851981:CNX852020 CXT851981:CXT852020 DHP851981:DHP852020 DRL851981:DRL852020 EBH851981:EBH852020 ELD851981:ELD852020 EUZ851981:EUZ852020 FEV851981:FEV852020 FOR851981:FOR852020 FYN851981:FYN852020 GIJ851981:GIJ852020 GSF851981:GSF852020 HCB851981:HCB852020 HLX851981:HLX852020 HVT851981:HVT852020 IFP851981:IFP852020 IPL851981:IPL852020 IZH851981:IZH852020 JJD851981:JJD852020 JSZ851981:JSZ852020 KCV851981:KCV852020 KMR851981:KMR852020 KWN851981:KWN852020 LGJ851981:LGJ852020 LQF851981:LQF852020 MAB851981:MAB852020 MJX851981:MJX852020 MTT851981:MTT852020 NDP851981:NDP852020 NNL851981:NNL852020 NXH851981:NXH852020 OHD851981:OHD852020 OQZ851981:OQZ852020 PAV851981:PAV852020 PKR851981:PKR852020 PUN851981:PUN852020 QEJ851981:QEJ852020 QOF851981:QOF852020 QYB851981:QYB852020 RHX851981:RHX852020 RRT851981:RRT852020 SBP851981:SBP852020 SLL851981:SLL852020 SVH851981:SVH852020 TFD851981:TFD852020 TOZ851981:TOZ852020 TYV851981:TYV852020 UIR851981:UIR852020 USN851981:USN852020 VCJ851981:VCJ852020 VMF851981:VMF852020 VWB851981:VWB852020 WFX851981:WFX852020 WPT851981:WPT852020 WZP851981:WZP852020 DH917517:DH917556 ND917517:ND917556 WZ917517:WZ917556 AGV917517:AGV917556 AQR917517:AQR917556 BAN917517:BAN917556 BKJ917517:BKJ917556 BUF917517:BUF917556 CEB917517:CEB917556 CNX917517:CNX917556 CXT917517:CXT917556 DHP917517:DHP917556 DRL917517:DRL917556 EBH917517:EBH917556 ELD917517:ELD917556 EUZ917517:EUZ917556 FEV917517:FEV917556 FOR917517:FOR917556 FYN917517:FYN917556 GIJ917517:GIJ917556 GSF917517:GSF917556 HCB917517:HCB917556 HLX917517:HLX917556 HVT917517:HVT917556 IFP917517:IFP917556 IPL917517:IPL917556 IZH917517:IZH917556 JJD917517:JJD917556 JSZ917517:JSZ917556 KCV917517:KCV917556 KMR917517:KMR917556 KWN917517:KWN917556 LGJ917517:LGJ917556 LQF917517:LQF917556 MAB917517:MAB917556 MJX917517:MJX917556 MTT917517:MTT917556 NDP917517:NDP917556 NNL917517:NNL917556 NXH917517:NXH917556 OHD917517:OHD917556 OQZ917517:OQZ917556 PAV917517:PAV917556 PKR917517:PKR917556 PUN917517:PUN917556 QEJ917517:QEJ917556 QOF917517:QOF917556 QYB917517:QYB917556 RHX917517:RHX917556 RRT917517:RRT917556 SBP917517:SBP917556 SLL917517:SLL917556 SVH917517:SVH917556 TFD917517:TFD917556 TOZ917517:TOZ917556 TYV917517:TYV917556 UIR917517:UIR917556 USN917517:USN917556 VCJ917517:VCJ917556 VMF917517:VMF917556 VWB917517:VWB917556 WFX917517:WFX917556 WPT917517:WPT917556 WZP917517:WZP917556 DH983053:DH983092 ND983053:ND983092 WZ983053:WZ983092 AGV983053:AGV983092 AQR983053:AQR983092 BAN983053:BAN983092 BKJ983053:BKJ983092 BUF983053:BUF983092 CEB983053:CEB983092 CNX983053:CNX983092 CXT983053:CXT983092 DHP983053:DHP983092 DRL983053:DRL983092 EBH983053:EBH983092 ELD983053:ELD983092 EUZ983053:EUZ983092 FEV983053:FEV983092 FOR983053:FOR983092 FYN983053:FYN983092 GIJ983053:GIJ983092 GSF983053:GSF983092 HCB983053:HCB983092 HLX983053:HLX983092 HVT983053:HVT983092 IFP983053:IFP983092 IPL983053:IPL983092 IZH983053:IZH983092 JJD983053:JJD983092 JSZ983053:JSZ983092 KCV983053:KCV983092 KMR983053:KMR983092 KWN983053:KWN983092 LGJ983053:LGJ983092 LQF983053:LQF983092 MAB983053:MAB983092 MJX983053:MJX983092 MTT983053:MTT983092 NDP983053:NDP983092 NNL983053:NNL983092 NXH983053:NXH983092 OHD983053:OHD983092 OQZ983053:OQZ983092 PAV983053:PAV983092 PKR983053:PKR983092 PUN983053:PUN983092 QEJ983053:QEJ983092 QOF983053:QOF983092 QYB983053:QYB983092 RHX983053:RHX983092 RRT983053:RRT983092 SBP983053:SBP983092 SLL983053:SLL983092 SVH983053:SVH983092 TFD983053:TFD983092 TOZ983053:TOZ983092 TYV983053:TYV983092 UIR983053:UIR983092 USN983053:USN983092 VCJ983053:VCJ983092 VMF983053:VMF983092 VWB983053:VWB983092 WFX983053:WFX983092 WPT983053:WPT983092 WZP983053:WZP983092 DW13:DW52 NS13:NS52 XO13:XO52 AHK13:AHK52 ARG13:ARG52 BBC13:BBC52 BKY13:BKY52 BUU13:BUU52 CEQ13:CEQ52 COM13:COM52 CYI13:CYI52 DIE13:DIE52 DSA13:DSA52 EBW13:EBW52 ELS13:ELS52 EVO13:EVO52 FFK13:FFK52 FPG13:FPG52 FZC13:FZC52 GIY13:GIY52 GSU13:GSU52 HCQ13:HCQ52 HMM13:HMM52 HWI13:HWI52 IGE13:IGE52 IQA13:IQA52 IZW13:IZW52 JJS13:JJS52 JTO13:JTO52 KDK13:KDK52 KNG13:KNG52 KXC13:KXC52 LGY13:LGY52 LQU13:LQU52 MAQ13:MAQ52 MKM13:MKM52 MUI13:MUI52 NEE13:NEE52 NOA13:NOA52 NXW13:NXW52 OHS13:OHS52 ORO13:ORO52 PBK13:PBK52 PLG13:PLG52 PVC13:PVC52 QEY13:QEY52 QOU13:QOU52 QYQ13:QYQ52 RIM13:RIM52 RSI13:RSI52 SCE13:SCE52 SMA13:SMA52 SVW13:SVW52 TFS13:TFS52 TPO13:TPO52 TZK13:TZK52 UJG13:UJG52 UTC13:UTC52 VCY13:VCY52 VMU13:VMU52 VWQ13:VWQ52 WGM13:WGM52 WQI13:WQI52 XAE13:XAE52 DW65549:DW65588 NS65549:NS65588 XO65549:XO65588 AHK65549:AHK65588 ARG65549:ARG65588 BBC65549:BBC65588 BKY65549:BKY65588 BUU65549:BUU65588 CEQ65549:CEQ65588 COM65549:COM65588 CYI65549:CYI65588 DIE65549:DIE65588 DSA65549:DSA65588 EBW65549:EBW65588 ELS65549:ELS65588 EVO65549:EVO65588 FFK65549:FFK65588 FPG65549:FPG65588 FZC65549:FZC65588 GIY65549:GIY65588 GSU65549:GSU65588 HCQ65549:HCQ65588 HMM65549:HMM65588 HWI65549:HWI65588 IGE65549:IGE65588 IQA65549:IQA65588 IZW65549:IZW65588 JJS65549:JJS65588 JTO65549:JTO65588 KDK65549:KDK65588 KNG65549:KNG65588 KXC65549:KXC65588 LGY65549:LGY65588 LQU65549:LQU65588 MAQ65549:MAQ65588 MKM65549:MKM65588 MUI65549:MUI65588 NEE65549:NEE65588 NOA65549:NOA65588 NXW65549:NXW65588 OHS65549:OHS65588 ORO65549:ORO65588 PBK65549:PBK65588 PLG65549:PLG65588 PVC65549:PVC65588 QEY65549:QEY65588 QOU65549:QOU65588 QYQ65549:QYQ65588 RIM65549:RIM65588 RSI65549:RSI65588 SCE65549:SCE65588 SMA65549:SMA65588 SVW65549:SVW65588 TFS65549:TFS65588 TPO65549:TPO65588 TZK65549:TZK65588 UJG65549:UJG65588 UTC65549:UTC65588 VCY65549:VCY65588 VMU65549:VMU65588 VWQ65549:VWQ65588 WGM65549:WGM65588 WQI65549:WQI65588 XAE65549:XAE65588 DW131085:DW131124 NS131085:NS131124 XO131085:XO131124 AHK131085:AHK131124 ARG131085:ARG131124 BBC131085:BBC131124 BKY131085:BKY131124 BUU131085:BUU131124 CEQ131085:CEQ131124 COM131085:COM131124 CYI131085:CYI131124 DIE131085:DIE131124 DSA131085:DSA131124 EBW131085:EBW131124 ELS131085:ELS131124 EVO131085:EVO131124 FFK131085:FFK131124 FPG131085:FPG131124 FZC131085:FZC131124 GIY131085:GIY131124 GSU131085:GSU131124 HCQ131085:HCQ131124 HMM131085:HMM131124 HWI131085:HWI131124 IGE131085:IGE131124 IQA131085:IQA131124 IZW131085:IZW131124 JJS131085:JJS131124 JTO131085:JTO131124 KDK131085:KDK131124 KNG131085:KNG131124 KXC131085:KXC131124 LGY131085:LGY131124 LQU131085:LQU131124 MAQ131085:MAQ131124 MKM131085:MKM131124 MUI131085:MUI131124 NEE131085:NEE131124 NOA131085:NOA131124 NXW131085:NXW131124 OHS131085:OHS131124 ORO131085:ORO131124 PBK131085:PBK131124 PLG131085:PLG131124 PVC131085:PVC131124 QEY131085:QEY131124 QOU131085:QOU131124 QYQ131085:QYQ131124 RIM131085:RIM131124 RSI131085:RSI131124 SCE131085:SCE131124 SMA131085:SMA131124 SVW131085:SVW131124 TFS131085:TFS131124 TPO131085:TPO131124 TZK131085:TZK131124 UJG131085:UJG131124 UTC131085:UTC131124 VCY131085:VCY131124 VMU131085:VMU131124 VWQ131085:VWQ131124 WGM131085:WGM131124 WQI131085:WQI131124 XAE131085:XAE131124 DW196621:DW196660 NS196621:NS196660 XO196621:XO196660 AHK196621:AHK196660 ARG196621:ARG196660 BBC196621:BBC196660 BKY196621:BKY196660 BUU196621:BUU196660 CEQ196621:CEQ196660 COM196621:COM196660 CYI196621:CYI196660 DIE196621:DIE196660 DSA196621:DSA196660 EBW196621:EBW196660 ELS196621:ELS196660 EVO196621:EVO196660 FFK196621:FFK196660 FPG196621:FPG196660 FZC196621:FZC196660 GIY196621:GIY196660 GSU196621:GSU196660 HCQ196621:HCQ196660 HMM196621:HMM196660 HWI196621:HWI196660 IGE196621:IGE196660 IQA196621:IQA196660 IZW196621:IZW196660 JJS196621:JJS196660 JTO196621:JTO196660 KDK196621:KDK196660 KNG196621:KNG196660 KXC196621:KXC196660 LGY196621:LGY196660 LQU196621:LQU196660 MAQ196621:MAQ196660 MKM196621:MKM196660 MUI196621:MUI196660 NEE196621:NEE196660 NOA196621:NOA196660 NXW196621:NXW196660 OHS196621:OHS196660 ORO196621:ORO196660 PBK196621:PBK196660 PLG196621:PLG196660 PVC196621:PVC196660 QEY196621:QEY196660 QOU196621:QOU196660 QYQ196621:QYQ196660 RIM196621:RIM196660 RSI196621:RSI196660 SCE196621:SCE196660 SMA196621:SMA196660 SVW196621:SVW196660 TFS196621:TFS196660 TPO196621:TPO196660 TZK196621:TZK196660 UJG196621:UJG196660 UTC196621:UTC196660 VCY196621:VCY196660 VMU196621:VMU196660 VWQ196621:VWQ196660 WGM196621:WGM196660 WQI196621:WQI196660 XAE196621:XAE196660 DW262157:DW262196 NS262157:NS262196 XO262157:XO262196 AHK262157:AHK262196 ARG262157:ARG262196 BBC262157:BBC262196 BKY262157:BKY262196 BUU262157:BUU262196 CEQ262157:CEQ262196 COM262157:COM262196 CYI262157:CYI262196 DIE262157:DIE262196 DSA262157:DSA262196 EBW262157:EBW262196 ELS262157:ELS262196 EVO262157:EVO262196 FFK262157:FFK262196 FPG262157:FPG262196 FZC262157:FZC262196 GIY262157:GIY262196 GSU262157:GSU262196 HCQ262157:HCQ262196 HMM262157:HMM262196 HWI262157:HWI262196 IGE262157:IGE262196 IQA262157:IQA262196 IZW262157:IZW262196 JJS262157:JJS262196 JTO262157:JTO262196 KDK262157:KDK262196 KNG262157:KNG262196 KXC262157:KXC262196 LGY262157:LGY262196 LQU262157:LQU262196 MAQ262157:MAQ262196 MKM262157:MKM262196 MUI262157:MUI262196 NEE262157:NEE262196 NOA262157:NOA262196 NXW262157:NXW262196 OHS262157:OHS262196 ORO262157:ORO262196 PBK262157:PBK262196 PLG262157:PLG262196 PVC262157:PVC262196 QEY262157:QEY262196 QOU262157:QOU262196 QYQ262157:QYQ262196 RIM262157:RIM262196 RSI262157:RSI262196 SCE262157:SCE262196 SMA262157:SMA262196 SVW262157:SVW262196 TFS262157:TFS262196 TPO262157:TPO262196 TZK262157:TZK262196 UJG262157:UJG262196 UTC262157:UTC262196 VCY262157:VCY262196 VMU262157:VMU262196 VWQ262157:VWQ262196 WGM262157:WGM262196 WQI262157:WQI262196 XAE262157:XAE262196 DW327693:DW327732 NS327693:NS327732 XO327693:XO327732 AHK327693:AHK327732 ARG327693:ARG327732 BBC327693:BBC327732 BKY327693:BKY327732 BUU327693:BUU327732 CEQ327693:CEQ327732 COM327693:COM327732 CYI327693:CYI327732 DIE327693:DIE327732 DSA327693:DSA327732 EBW327693:EBW327732 ELS327693:ELS327732 EVO327693:EVO327732 FFK327693:FFK327732 FPG327693:FPG327732 FZC327693:FZC327732 GIY327693:GIY327732 GSU327693:GSU327732 HCQ327693:HCQ327732 HMM327693:HMM327732 HWI327693:HWI327732 IGE327693:IGE327732 IQA327693:IQA327732 IZW327693:IZW327732 JJS327693:JJS327732 JTO327693:JTO327732 KDK327693:KDK327732 KNG327693:KNG327732 KXC327693:KXC327732 LGY327693:LGY327732 LQU327693:LQU327732 MAQ327693:MAQ327732 MKM327693:MKM327732 MUI327693:MUI327732 NEE327693:NEE327732 NOA327693:NOA327732 NXW327693:NXW327732 OHS327693:OHS327732 ORO327693:ORO327732 PBK327693:PBK327732 PLG327693:PLG327732 PVC327693:PVC327732 QEY327693:QEY327732 QOU327693:QOU327732 QYQ327693:QYQ327732 RIM327693:RIM327732 RSI327693:RSI327732 SCE327693:SCE327732 SMA327693:SMA327732 SVW327693:SVW327732 TFS327693:TFS327732 TPO327693:TPO327732 TZK327693:TZK327732 UJG327693:UJG327732 UTC327693:UTC327732 VCY327693:VCY327732 VMU327693:VMU327732 VWQ327693:VWQ327732 WGM327693:WGM327732 WQI327693:WQI327732 XAE327693:XAE327732 DW393229:DW393268 NS393229:NS393268 XO393229:XO393268 AHK393229:AHK393268 ARG393229:ARG393268 BBC393229:BBC393268 BKY393229:BKY393268 BUU393229:BUU393268 CEQ393229:CEQ393268 COM393229:COM393268 CYI393229:CYI393268 DIE393229:DIE393268 DSA393229:DSA393268 EBW393229:EBW393268 ELS393229:ELS393268 EVO393229:EVO393268 FFK393229:FFK393268 FPG393229:FPG393268 FZC393229:FZC393268 GIY393229:GIY393268 GSU393229:GSU393268 HCQ393229:HCQ393268 HMM393229:HMM393268 HWI393229:HWI393268 IGE393229:IGE393268 IQA393229:IQA393268 IZW393229:IZW393268 JJS393229:JJS393268 JTO393229:JTO393268 KDK393229:KDK393268 KNG393229:KNG393268 KXC393229:KXC393268 LGY393229:LGY393268 LQU393229:LQU393268 MAQ393229:MAQ393268 MKM393229:MKM393268 MUI393229:MUI393268 NEE393229:NEE393268 NOA393229:NOA393268 NXW393229:NXW393268 OHS393229:OHS393268 ORO393229:ORO393268 PBK393229:PBK393268 PLG393229:PLG393268 PVC393229:PVC393268 QEY393229:QEY393268 QOU393229:QOU393268 QYQ393229:QYQ393268 RIM393229:RIM393268 RSI393229:RSI393268 SCE393229:SCE393268 SMA393229:SMA393268 SVW393229:SVW393268 TFS393229:TFS393268 TPO393229:TPO393268 TZK393229:TZK393268 UJG393229:UJG393268 UTC393229:UTC393268 VCY393229:VCY393268 VMU393229:VMU393268 VWQ393229:VWQ393268 WGM393229:WGM393268 WQI393229:WQI393268 XAE393229:XAE393268 DW458765:DW458804 NS458765:NS458804 XO458765:XO458804 AHK458765:AHK458804 ARG458765:ARG458804 BBC458765:BBC458804 BKY458765:BKY458804 BUU458765:BUU458804 CEQ458765:CEQ458804 COM458765:COM458804 CYI458765:CYI458804 DIE458765:DIE458804 DSA458765:DSA458804 EBW458765:EBW458804 ELS458765:ELS458804 EVO458765:EVO458804 FFK458765:FFK458804 FPG458765:FPG458804 FZC458765:FZC458804 GIY458765:GIY458804 GSU458765:GSU458804 HCQ458765:HCQ458804 HMM458765:HMM458804 HWI458765:HWI458804 IGE458765:IGE458804 IQA458765:IQA458804 IZW458765:IZW458804 JJS458765:JJS458804 JTO458765:JTO458804 KDK458765:KDK458804 KNG458765:KNG458804 KXC458765:KXC458804 LGY458765:LGY458804 LQU458765:LQU458804 MAQ458765:MAQ458804 MKM458765:MKM458804 MUI458765:MUI458804 NEE458765:NEE458804 NOA458765:NOA458804 NXW458765:NXW458804 OHS458765:OHS458804 ORO458765:ORO458804 PBK458765:PBK458804 PLG458765:PLG458804 PVC458765:PVC458804 QEY458765:QEY458804 QOU458765:QOU458804 QYQ458765:QYQ458804 RIM458765:RIM458804 RSI458765:RSI458804 SCE458765:SCE458804 SMA458765:SMA458804 SVW458765:SVW458804 TFS458765:TFS458804 TPO458765:TPO458804 TZK458765:TZK458804 UJG458765:UJG458804 UTC458765:UTC458804 VCY458765:VCY458804 VMU458765:VMU458804 VWQ458765:VWQ458804 WGM458765:WGM458804 WQI458765:WQI458804 XAE458765:XAE458804 DW524301:DW524340 NS524301:NS524340 XO524301:XO524340 AHK524301:AHK524340 ARG524301:ARG524340 BBC524301:BBC524340 BKY524301:BKY524340 BUU524301:BUU524340 CEQ524301:CEQ524340 COM524301:COM524340 CYI524301:CYI524340 DIE524301:DIE524340 DSA524301:DSA524340 EBW524301:EBW524340 ELS524301:ELS524340 EVO524301:EVO524340 FFK524301:FFK524340 FPG524301:FPG524340 FZC524301:FZC524340 GIY524301:GIY524340 GSU524301:GSU524340 HCQ524301:HCQ524340 HMM524301:HMM524340 HWI524301:HWI524340 IGE524301:IGE524340 IQA524301:IQA524340 IZW524301:IZW524340 JJS524301:JJS524340 JTO524301:JTO524340 KDK524301:KDK524340 KNG524301:KNG524340 KXC524301:KXC524340 LGY524301:LGY524340 LQU524301:LQU524340 MAQ524301:MAQ524340 MKM524301:MKM524340 MUI524301:MUI524340 NEE524301:NEE524340 NOA524301:NOA524340 NXW524301:NXW524340 OHS524301:OHS524340 ORO524301:ORO524340 PBK524301:PBK524340 PLG524301:PLG524340 PVC524301:PVC524340 QEY524301:QEY524340 QOU524301:QOU524340 QYQ524301:QYQ524340 RIM524301:RIM524340 RSI524301:RSI524340 SCE524301:SCE524340 SMA524301:SMA524340 SVW524301:SVW524340 TFS524301:TFS524340 TPO524301:TPO524340 TZK524301:TZK524340 UJG524301:UJG524340 UTC524301:UTC524340 VCY524301:VCY524340 VMU524301:VMU524340 VWQ524301:VWQ524340 WGM524301:WGM524340 WQI524301:WQI524340 XAE524301:XAE524340 DW589837:DW589876 NS589837:NS589876 XO589837:XO589876 AHK589837:AHK589876 ARG589837:ARG589876 BBC589837:BBC589876 BKY589837:BKY589876 BUU589837:BUU589876 CEQ589837:CEQ589876 COM589837:COM589876 CYI589837:CYI589876 DIE589837:DIE589876 DSA589837:DSA589876 EBW589837:EBW589876 ELS589837:ELS589876 EVO589837:EVO589876 FFK589837:FFK589876 FPG589837:FPG589876 FZC589837:FZC589876 GIY589837:GIY589876 GSU589837:GSU589876 HCQ589837:HCQ589876 HMM589837:HMM589876 HWI589837:HWI589876 IGE589837:IGE589876 IQA589837:IQA589876 IZW589837:IZW589876 JJS589837:JJS589876 JTO589837:JTO589876 KDK589837:KDK589876 KNG589837:KNG589876 KXC589837:KXC589876 LGY589837:LGY589876 LQU589837:LQU589876 MAQ589837:MAQ589876 MKM589837:MKM589876 MUI589837:MUI589876 NEE589837:NEE589876 NOA589837:NOA589876 NXW589837:NXW589876 OHS589837:OHS589876 ORO589837:ORO589876 PBK589837:PBK589876 PLG589837:PLG589876 PVC589837:PVC589876 QEY589837:QEY589876 QOU589837:QOU589876 QYQ589837:QYQ589876 RIM589837:RIM589876 RSI589837:RSI589876 SCE589837:SCE589876 SMA589837:SMA589876 SVW589837:SVW589876 TFS589837:TFS589876 TPO589837:TPO589876 TZK589837:TZK589876 UJG589837:UJG589876 UTC589837:UTC589876 VCY589837:VCY589876 VMU589837:VMU589876 VWQ589837:VWQ589876 WGM589837:WGM589876 WQI589837:WQI589876 XAE589837:XAE589876 DW655373:DW655412 NS655373:NS655412 XO655373:XO655412 AHK655373:AHK655412 ARG655373:ARG655412 BBC655373:BBC655412 BKY655373:BKY655412 BUU655373:BUU655412 CEQ655373:CEQ655412 COM655373:COM655412 CYI655373:CYI655412 DIE655373:DIE655412 DSA655373:DSA655412 EBW655373:EBW655412 ELS655373:ELS655412 EVO655373:EVO655412 FFK655373:FFK655412 FPG655373:FPG655412 FZC655373:FZC655412 GIY655373:GIY655412 GSU655373:GSU655412 HCQ655373:HCQ655412 HMM655373:HMM655412 HWI655373:HWI655412 IGE655373:IGE655412 IQA655373:IQA655412 IZW655373:IZW655412 JJS655373:JJS655412 JTO655373:JTO655412 KDK655373:KDK655412 KNG655373:KNG655412 KXC655373:KXC655412 LGY655373:LGY655412 LQU655373:LQU655412 MAQ655373:MAQ655412 MKM655373:MKM655412 MUI655373:MUI655412 NEE655373:NEE655412 NOA655373:NOA655412 NXW655373:NXW655412 OHS655373:OHS655412 ORO655373:ORO655412 PBK655373:PBK655412 PLG655373:PLG655412 PVC655373:PVC655412 QEY655373:QEY655412 QOU655373:QOU655412 QYQ655373:QYQ655412 RIM655373:RIM655412 RSI655373:RSI655412 SCE655373:SCE655412 SMA655373:SMA655412 SVW655373:SVW655412 TFS655373:TFS655412 TPO655373:TPO655412 TZK655373:TZK655412 UJG655373:UJG655412 UTC655373:UTC655412 VCY655373:VCY655412 VMU655373:VMU655412 VWQ655373:VWQ655412 WGM655373:WGM655412 WQI655373:WQI655412 XAE655373:XAE655412 DW720909:DW720948 NS720909:NS720948 XO720909:XO720948 AHK720909:AHK720948 ARG720909:ARG720948 BBC720909:BBC720948 BKY720909:BKY720948 BUU720909:BUU720948 CEQ720909:CEQ720948 COM720909:COM720948 CYI720909:CYI720948 DIE720909:DIE720948 DSA720909:DSA720948 EBW720909:EBW720948 ELS720909:ELS720948 EVO720909:EVO720948 FFK720909:FFK720948 FPG720909:FPG720948 FZC720909:FZC720948 GIY720909:GIY720948 GSU720909:GSU720948 HCQ720909:HCQ720948 HMM720909:HMM720948 HWI720909:HWI720948 IGE720909:IGE720948 IQA720909:IQA720948 IZW720909:IZW720948 JJS720909:JJS720948 JTO720909:JTO720948 KDK720909:KDK720948 KNG720909:KNG720948 KXC720909:KXC720948 LGY720909:LGY720948 LQU720909:LQU720948 MAQ720909:MAQ720948 MKM720909:MKM720948 MUI720909:MUI720948 NEE720909:NEE720948 NOA720909:NOA720948 NXW720909:NXW720948 OHS720909:OHS720948 ORO720909:ORO720948 PBK720909:PBK720948 PLG720909:PLG720948 PVC720909:PVC720948 QEY720909:QEY720948 QOU720909:QOU720948 QYQ720909:QYQ720948 RIM720909:RIM720948 RSI720909:RSI720948 SCE720909:SCE720948 SMA720909:SMA720948 SVW720909:SVW720948 TFS720909:TFS720948 TPO720909:TPO720948 TZK720909:TZK720948 UJG720909:UJG720948 UTC720909:UTC720948 VCY720909:VCY720948 VMU720909:VMU720948 VWQ720909:VWQ720948 WGM720909:WGM720948 WQI720909:WQI720948 XAE720909:XAE720948 DW786445:DW786484 NS786445:NS786484 XO786445:XO786484 AHK786445:AHK786484 ARG786445:ARG786484 BBC786445:BBC786484 BKY786445:BKY786484 BUU786445:BUU786484 CEQ786445:CEQ786484 COM786445:COM786484 CYI786445:CYI786484 DIE786445:DIE786484 DSA786445:DSA786484 EBW786445:EBW786484 ELS786445:ELS786484 EVO786445:EVO786484 FFK786445:FFK786484 FPG786445:FPG786484 FZC786445:FZC786484 GIY786445:GIY786484 GSU786445:GSU786484 HCQ786445:HCQ786484 HMM786445:HMM786484 HWI786445:HWI786484 IGE786445:IGE786484 IQA786445:IQA786484 IZW786445:IZW786484 JJS786445:JJS786484 JTO786445:JTO786484 KDK786445:KDK786484 KNG786445:KNG786484 KXC786445:KXC786484 LGY786445:LGY786484 LQU786445:LQU786484 MAQ786445:MAQ786484 MKM786445:MKM786484 MUI786445:MUI786484 NEE786445:NEE786484 NOA786445:NOA786484 NXW786445:NXW786484 OHS786445:OHS786484 ORO786445:ORO786484 PBK786445:PBK786484 PLG786445:PLG786484 PVC786445:PVC786484 QEY786445:QEY786484 QOU786445:QOU786484 QYQ786445:QYQ786484 RIM786445:RIM786484 RSI786445:RSI786484 SCE786445:SCE786484 SMA786445:SMA786484 SVW786445:SVW786484 TFS786445:TFS786484 TPO786445:TPO786484 TZK786445:TZK786484 UJG786445:UJG786484 UTC786445:UTC786484 VCY786445:VCY786484 VMU786445:VMU786484 VWQ786445:VWQ786484 WGM786445:WGM786484 WQI786445:WQI786484 XAE786445:XAE786484 DW851981:DW852020 NS851981:NS852020 XO851981:XO852020 AHK851981:AHK852020 ARG851981:ARG852020 BBC851981:BBC852020 BKY851981:BKY852020 BUU851981:BUU852020 CEQ851981:CEQ852020 COM851981:COM852020 CYI851981:CYI852020 DIE851981:DIE852020 DSA851981:DSA852020 EBW851981:EBW852020 ELS851981:ELS852020 EVO851981:EVO852020 FFK851981:FFK852020 FPG851981:FPG852020 FZC851981:FZC852020 GIY851981:GIY852020 GSU851981:GSU852020 HCQ851981:HCQ852020 HMM851981:HMM852020 HWI851981:HWI852020 IGE851981:IGE852020 IQA851981:IQA852020 IZW851981:IZW852020 JJS851981:JJS852020 JTO851981:JTO852020 KDK851981:KDK852020 KNG851981:KNG852020 KXC851981:KXC852020 LGY851981:LGY852020 LQU851981:LQU852020 MAQ851981:MAQ852020 MKM851981:MKM852020 MUI851981:MUI852020 NEE851981:NEE852020 NOA851981:NOA852020 NXW851981:NXW852020 OHS851981:OHS852020 ORO851981:ORO852020 PBK851981:PBK852020 PLG851981:PLG852020 PVC851981:PVC852020 QEY851981:QEY852020 QOU851981:QOU852020 QYQ851981:QYQ852020 RIM851981:RIM852020 RSI851981:RSI852020 SCE851981:SCE852020 SMA851981:SMA852020 SVW851981:SVW852020 TFS851981:TFS852020 TPO851981:TPO852020 TZK851981:TZK852020 UJG851981:UJG852020 UTC851981:UTC852020 VCY851981:VCY852020 VMU851981:VMU852020 VWQ851981:VWQ852020 WGM851981:WGM852020 WQI851981:WQI852020 XAE851981:XAE852020 DW917517:DW917556 NS917517:NS917556 XO917517:XO917556 AHK917517:AHK917556 ARG917517:ARG917556 BBC917517:BBC917556 BKY917517:BKY917556 BUU917517:BUU917556 CEQ917517:CEQ917556 COM917517:COM917556 CYI917517:CYI917556 DIE917517:DIE917556 DSA917517:DSA917556 EBW917517:EBW917556 ELS917517:ELS917556 EVO917517:EVO917556 FFK917517:FFK917556 FPG917517:FPG917556 FZC917517:FZC917556 GIY917517:GIY917556 GSU917517:GSU917556 HCQ917517:HCQ917556 HMM917517:HMM917556 HWI917517:HWI917556 IGE917517:IGE917556 IQA917517:IQA917556 IZW917517:IZW917556 JJS917517:JJS917556 JTO917517:JTO917556 KDK917517:KDK917556 KNG917517:KNG917556 KXC917517:KXC917556 LGY917517:LGY917556 LQU917517:LQU917556 MAQ917517:MAQ917556 MKM917517:MKM917556 MUI917517:MUI917556 NEE917517:NEE917556 NOA917517:NOA917556 NXW917517:NXW917556 OHS917517:OHS917556 ORO917517:ORO917556 PBK917517:PBK917556 PLG917517:PLG917556 PVC917517:PVC917556 QEY917517:QEY917556 QOU917517:QOU917556 QYQ917517:QYQ917556 RIM917517:RIM917556 RSI917517:RSI917556 SCE917517:SCE917556 SMA917517:SMA917556 SVW917517:SVW917556 TFS917517:TFS917556 TPO917517:TPO917556 TZK917517:TZK917556 UJG917517:UJG917556 UTC917517:UTC917556 VCY917517:VCY917556 VMU917517:VMU917556 VWQ917517:VWQ917556 WGM917517:WGM917556 WQI917517:WQI917556 XAE917517:XAE917556 DW983053:DW983092 NS983053:NS983092 XO983053:XO983092 AHK983053:AHK983092 ARG983053:ARG983092 BBC983053:BBC983092 BKY983053:BKY983092 BUU983053:BUU983092 CEQ983053:CEQ983092 COM983053:COM983092 CYI983053:CYI983092 DIE983053:DIE983092 DSA983053:DSA983092 EBW983053:EBW983092 ELS983053:ELS983092 EVO983053:EVO983092 FFK983053:FFK983092 FPG983053:FPG983092 FZC983053:FZC983092 GIY983053:GIY983092 GSU983053:GSU983092 HCQ983053:HCQ983092 HMM983053:HMM983092 HWI983053:HWI983092 IGE983053:IGE983092 IQA983053:IQA983092 IZW983053:IZW983092 JJS983053:JJS983092 JTO983053:JTO983092 KDK983053:KDK983092 KNG983053:KNG983092 KXC983053:KXC983092 LGY983053:LGY983092 LQU983053:LQU983092 MAQ983053:MAQ983092 MKM983053:MKM983092 MUI983053:MUI983092 NEE983053:NEE983092 NOA983053:NOA983092 NXW983053:NXW983092 OHS983053:OHS983092 ORO983053:ORO983092 PBK983053:PBK983092 PLG983053:PLG983092 PVC983053:PVC983092 QEY983053:QEY983092 QOU983053:QOU983092 QYQ983053:QYQ983092 RIM983053:RIM983092 RSI983053:RSI983092 SCE983053:SCE983092 SMA983053:SMA983092 SVW983053:SVW983092 TFS983053:TFS983092 TPO983053:TPO983092 TZK983053:TZK983092 UJG983053:UJG983092 UTC983053:UTC983092 VCY983053:VCY983092 VMU983053:VMU983092 VWQ983053:VWQ983092 WGM983053:WGM983092 WQI983053:WQI983092 XAE983053:XAE983092 BC13:BC52 KY13:KY52 UU13:UU52 AEQ13:AEQ52 AOM13:AOM52 AYI13:AYI52 BIE13:BIE52 BSA13:BSA52 CBW13:CBW52 CLS13:CLS52 CVO13:CVO52 DFK13:DFK52 DPG13:DPG52 DZC13:DZC52 EIY13:EIY52 ESU13:ESU52 FCQ13:FCQ52 FMM13:FMM52 FWI13:FWI52 GGE13:GGE52 GQA13:GQA52 GZW13:GZW52 HJS13:HJS52 HTO13:HTO52 IDK13:IDK52 ING13:ING52 IXC13:IXC52 JGY13:JGY52 JQU13:JQU52 KAQ13:KAQ52 KKM13:KKM52 KUI13:KUI52 LEE13:LEE52 LOA13:LOA52 LXW13:LXW52 MHS13:MHS52 MRO13:MRO52 NBK13:NBK52 NLG13:NLG52 NVC13:NVC52 OEY13:OEY52 OOU13:OOU52 OYQ13:OYQ52 PIM13:PIM52 PSI13:PSI52 QCE13:QCE52 QMA13:QMA52 QVW13:QVW52 RFS13:RFS52 RPO13:RPO52 RZK13:RZK52 SJG13:SJG52 STC13:STC52 TCY13:TCY52 TMU13:TMU52 TWQ13:TWQ52 UGM13:UGM52 UQI13:UQI52 VAE13:VAE52 VKA13:VKA52 VTW13:VTW52 WDS13:WDS52 WNO13:WNO52 WXK13:WXK52 BC65549:BC65588 KY65549:KY65588 UU65549:UU65588 AEQ65549:AEQ65588 AOM65549:AOM65588 AYI65549:AYI65588 BIE65549:BIE65588 BSA65549:BSA65588 CBW65549:CBW65588 CLS65549:CLS65588 CVO65549:CVO65588 DFK65549:DFK65588 DPG65549:DPG65588 DZC65549:DZC65588 EIY65549:EIY65588 ESU65549:ESU65588 FCQ65549:FCQ65588 FMM65549:FMM65588 FWI65549:FWI65588 GGE65549:GGE65588 GQA65549:GQA65588 GZW65549:GZW65588 HJS65549:HJS65588 HTO65549:HTO65588 IDK65549:IDK65588 ING65549:ING65588 IXC65549:IXC65588 JGY65549:JGY65588 JQU65549:JQU65588 KAQ65549:KAQ65588 KKM65549:KKM65588 KUI65549:KUI65588 LEE65549:LEE65588 LOA65549:LOA65588 LXW65549:LXW65588 MHS65549:MHS65588 MRO65549:MRO65588 NBK65549:NBK65588 NLG65549:NLG65588 NVC65549:NVC65588 OEY65549:OEY65588 OOU65549:OOU65588 OYQ65549:OYQ65588 PIM65549:PIM65588 PSI65549:PSI65588 QCE65549:QCE65588 QMA65549:QMA65588 QVW65549:QVW65588 RFS65549:RFS65588 RPO65549:RPO65588 RZK65549:RZK65588 SJG65549:SJG65588 STC65549:STC65588 TCY65549:TCY65588 TMU65549:TMU65588 TWQ65549:TWQ65588 UGM65549:UGM65588 UQI65549:UQI65588 VAE65549:VAE65588 VKA65549:VKA65588 VTW65549:VTW65588 WDS65549:WDS65588 WNO65549:WNO65588 WXK65549:WXK65588 BC131085:BC131124 KY131085:KY131124 UU131085:UU131124 AEQ131085:AEQ131124 AOM131085:AOM131124 AYI131085:AYI131124 BIE131085:BIE131124 BSA131085:BSA131124 CBW131085:CBW131124 CLS131085:CLS131124 CVO131085:CVO131124 DFK131085:DFK131124 DPG131085:DPG131124 DZC131085:DZC131124 EIY131085:EIY131124 ESU131085:ESU131124 FCQ131085:FCQ131124 FMM131085:FMM131124 FWI131085:FWI131124 GGE131085:GGE131124 GQA131085:GQA131124 GZW131085:GZW131124 HJS131085:HJS131124 HTO131085:HTO131124 IDK131085:IDK131124 ING131085:ING131124 IXC131085:IXC131124 JGY131085:JGY131124 JQU131085:JQU131124 KAQ131085:KAQ131124 KKM131085:KKM131124 KUI131085:KUI131124 LEE131085:LEE131124 LOA131085:LOA131124 LXW131085:LXW131124 MHS131085:MHS131124 MRO131085:MRO131124 NBK131085:NBK131124 NLG131085:NLG131124 NVC131085:NVC131124 OEY131085:OEY131124 OOU131085:OOU131124 OYQ131085:OYQ131124 PIM131085:PIM131124 PSI131085:PSI131124 QCE131085:QCE131124 QMA131085:QMA131124 QVW131085:QVW131124 RFS131085:RFS131124 RPO131085:RPO131124 RZK131085:RZK131124 SJG131085:SJG131124 STC131085:STC131124 TCY131085:TCY131124 TMU131085:TMU131124 TWQ131085:TWQ131124 UGM131085:UGM131124 UQI131085:UQI131124 VAE131085:VAE131124 VKA131085:VKA131124 VTW131085:VTW131124 WDS131085:WDS131124 WNO131085:WNO131124 WXK131085:WXK131124 BC196621:BC196660 KY196621:KY196660 UU196621:UU196660 AEQ196621:AEQ196660 AOM196621:AOM196660 AYI196621:AYI196660 BIE196621:BIE196660 BSA196621:BSA196660 CBW196621:CBW196660 CLS196621:CLS196660 CVO196621:CVO196660 DFK196621:DFK196660 DPG196621:DPG196660 DZC196621:DZC196660 EIY196621:EIY196660 ESU196621:ESU196660 FCQ196621:FCQ196660 FMM196621:FMM196660 FWI196621:FWI196660 GGE196621:GGE196660 GQA196621:GQA196660 GZW196621:GZW196660 HJS196621:HJS196660 HTO196621:HTO196660 IDK196621:IDK196660 ING196621:ING196660 IXC196621:IXC196660 JGY196621:JGY196660 JQU196621:JQU196660 KAQ196621:KAQ196660 KKM196621:KKM196660 KUI196621:KUI196660 LEE196621:LEE196660 LOA196621:LOA196660 LXW196621:LXW196660 MHS196621:MHS196660 MRO196621:MRO196660 NBK196621:NBK196660 NLG196621:NLG196660 NVC196621:NVC196660 OEY196621:OEY196660 OOU196621:OOU196660 OYQ196621:OYQ196660 PIM196621:PIM196660 PSI196621:PSI196660 QCE196621:QCE196660 QMA196621:QMA196660 QVW196621:QVW196660 RFS196621:RFS196660 RPO196621:RPO196660 RZK196621:RZK196660 SJG196621:SJG196660 STC196621:STC196660 TCY196621:TCY196660 TMU196621:TMU196660 TWQ196621:TWQ196660 UGM196621:UGM196660 UQI196621:UQI196660 VAE196621:VAE196660 VKA196621:VKA196660 VTW196621:VTW196660 WDS196621:WDS196660 WNO196621:WNO196660 WXK196621:WXK196660 BC262157:BC262196 KY262157:KY262196 UU262157:UU262196 AEQ262157:AEQ262196 AOM262157:AOM262196 AYI262157:AYI262196 BIE262157:BIE262196 BSA262157:BSA262196 CBW262157:CBW262196 CLS262157:CLS262196 CVO262157:CVO262196 DFK262157:DFK262196 DPG262157:DPG262196 DZC262157:DZC262196 EIY262157:EIY262196 ESU262157:ESU262196 FCQ262157:FCQ262196 FMM262157:FMM262196 FWI262157:FWI262196 GGE262157:GGE262196 GQA262157:GQA262196 GZW262157:GZW262196 HJS262157:HJS262196 HTO262157:HTO262196 IDK262157:IDK262196 ING262157:ING262196 IXC262157:IXC262196 JGY262157:JGY262196 JQU262157:JQU262196 KAQ262157:KAQ262196 KKM262157:KKM262196 KUI262157:KUI262196 LEE262157:LEE262196 LOA262157:LOA262196 LXW262157:LXW262196 MHS262157:MHS262196 MRO262157:MRO262196 NBK262157:NBK262196 NLG262157:NLG262196 NVC262157:NVC262196 OEY262157:OEY262196 OOU262157:OOU262196 OYQ262157:OYQ262196 PIM262157:PIM262196 PSI262157:PSI262196 QCE262157:QCE262196 QMA262157:QMA262196 QVW262157:QVW262196 RFS262157:RFS262196 RPO262157:RPO262196 RZK262157:RZK262196 SJG262157:SJG262196 STC262157:STC262196 TCY262157:TCY262196 TMU262157:TMU262196 TWQ262157:TWQ262196 UGM262157:UGM262196 UQI262157:UQI262196 VAE262157:VAE262196 VKA262157:VKA262196 VTW262157:VTW262196 WDS262157:WDS262196 WNO262157:WNO262196 WXK262157:WXK262196 BC327693:BC327732 KY327693:KY327732 UU327693:UU327732 AEQ327693:AEQ327732 AOM327693:AOM327732 AYI327693:AYI327732 BIE327693:BIE327732 BSA327693:BSA327732 CBW327693:CBW327732 CLS327693:CLS327732 CVO327693:CVO327732 DFK327693:DFK327732 DPG327693:DPG327732 DZC327693:DZC327732 EIY327693:EIY327732 ESU327693:ESU327732 FCQ327693:FCQ327732 FMM327693:FMM327732 FWI327693:FWI327732 GGE327693:GGE327732 GQA327693:GQA327732 GZW327693:GZW327732 HJS327693:HJS327732 HTO327693:HTO327732 IDK327693:IDK327732 ING327693:ING327732 IXC327693:IXC327732 JGY327693:JGY327732 JQU327693:JQU327732 KAQ327693:KAQ327732 KKM327693:KKM327732 KUI327693:KUI327732 LEE327693:LEE327732 LOA327693:LOA327732 LXW327693:LXW327732 MHS327693:MHS327732 MRO327693:MRO327732 NBK327693:NBK327732 NLG327693:NLG327732 NVC327693:NVC327732 OEY327693:OEY327732 OOU327693:OOU327732 OYQ327693:OYQ327732 PIM327693:PIM327732 PSI327693:PSI327732 QCE327693:QCE327732 QMA327693:QMA327732 QVW327693:QVW327732 RFS327693:RFS327732 RPO327693:RPO327732 RZK327693:RZK327732 SJG327693:SJG327732 STC327693:STC327732 TCY327693:TCY327732 TMU327693:TMU327732 TWQ327693:TWQ327732 UGM327693:UGM327732 UQI327693:UQI327732 VAE327693:VAE327732 VKA327693:VKA327732 VTW327693:VTW327732 WDS327693:WDS327732 WNO327693:WNO327732 WXK327693:WXK327732 BC393229:BC393268 KY393229:KY393268 UU393229:UU393268 AEQ393229:AEQ393268 AOM393229:AOM393268 AYI393229:AYI393268 BIE393229:BIE393268 BSA393229:BSA393268 CBW393229:CBW393268 CLS393229:CLS393268 CVO393229:CVO393268 DFK393229:DFK393268 DPG393229:DPG393268 DZC393229:DZC393268 EIY393229:EIY393268 ESU393229:ESU393268 FCQ393229:FCQ393268 FMM393229:FMM393268 FWI393229:FWI393268 GGE393229:GGE393268 GQA393229:GQA393268 GZW393229:GZW393268 HJS393229:HJS393268 HTO393229:HTO393268 IDK393229:IDK393268 ING393229:ING393268 IXC393229:IXC393268 JGY393229:JGY393268 JQU393229:JQU393268 KAQ393229:KAQ393268 KKM393229:KKM393268 KUI393229:KUI393268 LEE393229:LEE393268 LOA393229:LOA393268 LXW393229:LXW393268 MHS393229:MHS393268 MRO393229:MRO393268 NBK393229:NBK393268 NLG393229:NLG393268 NVC393229:NVC393268 OEY393229:OEY393268 OOU393229:OOU393268 OYQ393229:OYQ393268 PIM393229:PIM393268 PSI393229:PSI393268 QCE393229:QCE393268 QMA393229:QMA393268 QVW393229:QVW393268 RFS393229:RFS393268 RPO393229:RPO393268 RZK393229:RZK393268 SJG393229:SJG393268 STC393229:STC393268 TCY393229:TCY393268 TMU393229:TMU393268 TWQ393229:TWQ393268 UGM393229:UGM393268 UQI393229:UQI393268 VAE393229:VAE393268 VKA393229:VKA393268 VTW393229:VTW393268 WDS393229:WDS393268 WNO393229:WNO393268 WXK393229:WXK393268 BC458765:BC458804 KY458765:KY458804 UU458765:UU458804 AEQ458765:AEQ458804 AOM458765:AOM458804 AYI458765:AYI458804 BIE458765:BIE458804 BSA458765:BSA458804 CBW458765:CBW458804 CLS458765:CLS458804 CVO458765:CVO458804 DFK458765:DFK458804 DPG458765:DPG458804 DZC458765:DZC458804 EIY458765:EIY458804 ESU458765:ESU458804 FCQ458765:FCQ458804 FMM458765:FMM458804 FWI458765:FWI458804 GGE458765:GGE458804 GQA458765:GQA458804 GZW458765:GZW458804 HJS458765:HJS458804 HTO458765:HTO458804 IDK458765:IDK458804 ING458765:ING458804 IXC458765:IXC458804 JGY458765:JGY458804 JQU458765:JQU458804 KAQ458765:KAQ458804 KKM458765:KKM458804 KUI458765:KUI458804 LEE458765:LEE458804 LOA458765:LOA458804 LXW458765:LXW458804 MHS458765:MHS458804 MRO458765:MRO458804 NBK458765:NBK458804 NLG458765:NLG458804 NVC458765:NVC458804 OEY458765:OEY458804 OOU458765:OOU458804 OYQ458765:OYQ458804 PIM458765:PIM458804 PSI458765:PSI458804 QCE458765:QCE458804 QMA458765:QMA458804 QVW458765:QVW458804 RFS458765:RFS458804 RPO458765:RPO458804 RZK458765:RZK458804 SJG458765:SJG458804 STC458765:STC458804 TCY458765:TCY458804 TMU458765:TMU458804 TWQ458765:TWQ458804 UGM458765:UGM458804 UQI458765:UQI458804 VAE458765:VAE458804 VKA458765:VKA458804 VTW458765:VTW458804 WDS458765:WDS458804 WNO458765:WNO458804 WXK458765:WXK458804 BC524301:BC524340 KY524301:KY524340 UU524301:UU524340 AEQ524301:AEQ524340 AOM524301:AOM524340 AYI524301:AYI524340 BIE524301:BIE524340 BSA524301:BSA524340 CBW524301:CBW524340 CLS524301:CLS524340 CVO524301:CVO524340 DFK524301:DFK524340 DPG524301:DPG524340 DZC524301:DZC524340 EIY524301:EIY524340 ESU524301:ESU524340 FCQ524301:FCQ524340 FMM524301:FMM524340 FWI524301:FWI524340 GGE524301:GGE524340 GQA524301:GQA524340 GZW524301:GZW524340 HJS524301:HJS524340 HTO524301:HTO524340 IDK524301:IDK524340 ING524301:ING524340 IXC524301:IXC524340 JGY524301:JGY524340 JQU524301:JQU524340 KAQ524301:KAQ524340 KKM524301:KKM524340 KUI524301:KUI524340 LEE524301:LEE524340 LOA524301:LOA524340 LXW524301:LXW524340 MHS524301:MHS524340 MRO524301:MRO524340 NBK524301:NBK524340 NLG524301:NLG524340 NVC524301:NVC524340 OEY524301:OEY524340 OOU524301:OOU524340 OYQ524301:OYQ524340 PIM524301:PIM524340 PSI524301:PSI524340 QCE524301:QCE524340 QMA524301:QMA524340 QVW524301:QVW524340 RFS524301:RFS524340 RPO524301:RPO524340 RZK524301:RZK524340 SJG524301:SJG524340 STC524301:STC524340 TCY524301:TCY524340 TMU524301:TMU524340 TWQ524301:TWQ524340 UGM524301:UGM524340 UQI524301:UQI524340 VAE524301:VAE524340 VKA524301:VKA524340 VTW524301:VTW524340 WDS524301:WDS524340 WNO524301:WNO524340 WXK524301:WXK524340 BC589837:BC589876 KY589837:KY589876 UU589837:UU589876 AEQ589837:AEQ589876 AOM589837:AOM589876 AYI589837:AYI589876 BIE589837:BIE589876 BSA589837:BSA589876 CBW589837:CBW589876 CLS589837:CLS589876 CVO589837:CVO589876 DFK589837:DFK589876 DPG589837:DPG589876 DZC589837:DZC589876 EIY589837:EIY589876 ESU589837:ESU589876 FCQ589837:FCQ589876 FMM589837:FMM589876 FWI589837:FWI589876 GGE589837:GGE589876 GQA589837:GQA589876 GZW589837:GZW589876 HJS589837:HJS589876 HTO589837:HTO589876 IDK589837:IDK589876 ING589837:ING589876 IXC589837:IXC589876 JGY589837:JGY589876 JQU589837:JQU589876 KAQ589837:KAQ589876 KKM589837:KKM589876 KUI589837:KUI589876 LEE589837:LEE589876 LOA589837:LOA589876 LXW589837:LXW589876 MHS589837:MHS589876 MRO589837:MRO589876 NBK589837:NBK589876 NLG589837:NLG589876 NVC589837:NVC589876 OEY589837:OEY589876 OOU589837:OOU589876 OYQ589837:OYQ589876 PIM589837:PIM589876 PSI589837:PSI589876 QCE589837:QCE589876 QMA589837:QMA589876 QVW589837:QVW589876 RFS589837:RFS589876 RPO589837:RPO589876 RZK589837:RZK589876 SJG589837:SJG589876 STC589837:STC589876 TCY589837:TCY589876 TMU589837:TMU589876 TWQ589837:TWQ589876 UGM589837:UGM589876 UQI589837:UQI589876 VAE589837:VAE589876 VKA589837:VKA589876 VTW589837:VTW589876 WDS589837:WDS589876 WNO589837:WNO589876 WXK589837:WXK589876 BC655373:BC655412 KY655373:KY655412 UU655373:UU655412 AEQ655373:AEQ655412 AOM655373:AOM655412 AYI655373:AYI655412 BIE655373:BIE655412 BSA655373:BSA655412 CBW655373:CBW655412 CLS655373:CLS655412 CVO655373:CVO655412 DFK655373:DFK655412 DPG655373:DPG655412 DZC655373:DZC655412 EIY655373:EIY655412 ESU655373:ESU655412 FCQ655373:FCQ655412 FMM655373:FMM655412 FWI655373:FWI655412 GGE655373:GGE655412 GQA655373:GQA655412 GZW655373:GZW655412 HJS655373:HJS655412 HTO655373:HTO655412 IDK655373:IDK655412 ING655373:ING655412 IXC655373:IXC655412 JGY655373:JGY655412 JQU655373:JQU655412 KAQ655373:KAQ655412 KKM655373:KKM655412 KUI655373:KUI655412 LEE655373:LEE655412 LOA655373:LOA655412 LXW655373:LXW655412 MHS655373:MHS655412 MRO655373:MRO655412 NBK655373:NBK655412 NLG655373:NLG655412 NVC655373:NVC655412 OEY655373:OEY655412 OOU655373:OOU655412 OYQ655373:OYQ655412 PIM655373:PIM655412 PSI655373:PSI655412 QCE655373:QCE655412 QMA655373:QMA655412 QVW655373:QVW655412 RFS655373:RFS655412 RPO655373:RPO655412 RZK655373:RZK655412 SJG655373:SJG655412 STC655373:STC655412 TCY655373:TCY655412 TMU655373:TMU655412 TWQ655373:TWQ655412 UGM655373:UGM655412 UQI655373:UQI655412 VAE655373:VAE655412 VKA655373:VKA655412 VTW655373:VTW655412 WDS655373:WDS655412 WNO655373:WNO655412 WXK655373:WXK655412 BC720909:BC720948 KY720909:KY720948 UU720909:UU720948 AEQ720909:AEQ720948 AOM720909:AOM720948 AYI720909:AYI720948 BIE720909:BIE720948 BSA720909:BSA720948 CBW720909:CBW720948 CLS720909:CLS720948 CVO720909:CVO720948 DFK720909:DFK720948 DPG720909:DPG720948 DZC720909:DZC720948 EIY720909:EIY720948 ESU720909:ESU720948 FCQ720909:FCQ720948 FMM720909:FMM720948 FWI720909:FWI720948 GGE720909:GGE720948 GQA720909:GQA720948 GZW720909:GZW720948 HJS720909:HJS720948 HTO720909:HTO720948 IDK720909:IDK720948 ING720909:ING720948 IXC720909:IXC720948 JGY720909:JGY720948 JQU720909:JQU720948 KAQ720909:KAQ720948 KKM720909:KKM720948 KUI720909:KUI720948 LEE720909:LEE720948 LOA720909:LOA720948 LXW720909:LXW720948 MHS720909:MHS720948 MRO720909:MRO720948 NBK720909:NBK720948 NLG720909:NLG720948 NVC720909:NVC720948 OEY720909:OEY720948 OOU720909:OOU720948 OYQ720909:OYQ720948 PIM720909:PIM720948 PSI720909:PSI720948 QCE720909:QCE720948 QMA720909:QMA720948 QVW720909:QVW720948 RFS720909:RFS720948 RPO720909:RPO720948 RZK720909:RZK720948 SJG720909:SJG720948 STC720909:STC720948 TCY720909:TCY720948 TMU720909:TMU720948 TWQ720909:TWQ720948 UGM720909:UGM720948 UQI720909:UQI720948 VAE720909:VAE720948 VKA720909:VKA720948 VTW720909:VTW720948 WDS720909:WDS720948 WNO720909:WNO720948 WXK720909:WXK720948 BC786445:BC786484 KY786445:KY786484 UU786445:UU786484 AEQ786445:AEQ786484 AOM786445:AOM786484 AYI786445:AYI786484 BIE786445:BIE786484 BSA786445:BSA786484 CBW786445:CBW786484 CLS786445:CLS786484 CVO786445:CVO786484 DFK786445:DFK786484 DPG786445:DPG786484 DZC786445:DZC786484 EIY786445:EIY786484 ESU786445:ESU786484 FCQ786445:FCQ786484 FMM786445:FMM786484 FWI786445:FWI786484 GGE786445:GGE786484 GQA786445:GQA786484 GZW786445:GZW786484 HJS786445:HJS786484 HTO786445:HTO786484 IDK786445:IDK786484 ING786445:ING786484 IXC786445:IXC786484 JGY786445:JGY786484 JQU786445:JQU786484 KAQ786445:KAQ786484 KKM786445:KKM786484 KUI786445:KUI786484 LEE786445:LEE786484 LOA786445:LOA786484 LXW786445:LXW786484 MHS786445:MHS786484 MRO786445:MRO786484 NBK786445:NBK786484 NLG786445:NLG786484 NVC786445:NVC786484 OEY786445:OEY786484 OOU786445:OOU786484 OYQ786445:OYQ786484 PIM786445:PIM786484 PSI786445:PSI786484 QCE786445:QCE786484 QMA786445:QMA786484 QVW786445:QVW786484 RFS786445:RFS786484 RPO786445:RPO786484 RZK786445:RZK786484 SJG786445:SJG786484 STC786445:STC786484 TCY786445:TCY786484 TMU786445:TMU786484 TWQ786445:TWQ786484 UGM786445:UGM786484 UQI786445:UQI786484 VAE786445:VAE786484 VKA786445:VKA786484 VTW786445:VTW786484 WDS786445:WDS786484 WNO786445:WNO786484 WXK786445:WXK786484 BC851981:BC852020 KY851981:KY852020 UU851981:UU852020 AEQ851981:AEQ852020 AOM851981:AOM852020 AYI851981:AYI852020 BIE851981:BIE852020 BSA851981:BSA852020 CBW851981:CBW852020 CLS851981:CLS852020 CVO851981:CVO852020 DFK851981:DFK852020 DPG851981:DPG852020 DZC851981:DZC852020 EIY851981:EIY852020 ESU851981:ESU852020 FCQ851981:FCQ852020 FMM851981:FMM852020 FWI851981:FWI852020 GGE851981:GGE852020 GQA851981:GQA852020 GZW851981:GZW852020 HJS851981:HJS852020 HTO851981:HTO852020 IDK851981:IDK852020 ING851981:ING852020 IXC851981:IXC852020 JGY851981:JGY852020 JQU851981:JQU852020 KAQ851981:KAQ852020 KKM851981:KKM852020 KUI851981:KUI852020 LEE851981:LEE852020 LOA851981:LOA852020 LXW851981:LXW852020 MHS851981:MHS852020 MRO851981:MRO852020 NBK851981:NBK852020 NLG851981:NLG852020 NVC851981:NVC852020 OEY851981:OEY852020 OOU851981:OOU852020 OYQ851981:OYQ852020 PIM851981:PIM852020 PSI851981:PSI852020 QCE851981:QCE852020 QMA851981:QMA852020 QVW851981:QVW852020 RFS851981:RFS852020 RPO851981:RPO852020 RZK851981:RZK852020 SJG851981:SJG852020 STC851981:STC852020 TCY851981:TCY852020 TMU851981:TMU852020 TWQ851981:TWQ852020 UGM851981:UGM852020 UQI851981:UQI852020 VAE851981:VAE852020 VKA851981:VKA852020 VTW851981:VTW852020 WDS851981:WDS852020 WNO851981:WNO852020 WXK851981:WXK852020 BC917517:BC917556 KY917517:KY917556 UU917517:UU917556 AEQ917517:AEQ917556 AOM917517:AOM917556 AYI917517:AYI917556 BIE917517:BIE917556 BSA917517:BSA917556 CBW917517:CBW917556 CLS917517:CLS917556 CVO917517:CVO917556 DFK917517:DFK917556 DPG917517:DPG917556 DZC917517:DZC917556 EIY917517:EIY917556 ESU917517:ESU917556 FCQ917517:FCQ917556 FMM917517:FMM917556 FWI917517:FWI917556 GGE917517:GGE917556 GQA917517:GQA917556 GZW917517:GZW917556 HJS917517:HJS917556 HTO917517:HTO917556 IDK917517:IDK917556 ING917517:ING917556 IXC917517:IXC917556 JGY917517:JGY917556 JQU917517:JQU917556 KAQ917517:KAQ917556 KKM917517:KKM917556 KUI917517:KUI917556 LEE917517:LEE917556 LOA917517:LOA917556 LXW917517:LXW917556 MHS917517:MHS917556 MRO917517:MRO917556 NBK917517:NBK917556 NLG917517:NLG917556 NVC917517:NVC917556 OEY917517:OEY917556 OOU917517:OOU917556 OYQ917517:OYQ917556 PIM917517:PIM917556 PSI917517:PSI917556 QCE917517:QCE917556 QMA917517:QMA917556 QVW917517:QVW917556 RFS917517:RFS917556 RPO917517:RPO917556 RZK917517:RZK917556 SJG917517:SJG917556 STC917517:STC917556 TCY917517:TCY917556 TMU917517:TMU917556 TWQ917517:TWQ917556 UGM917517:UGM917556 UQI917517:UQI917556 VAE917517:VAE917556 VKA917517:VKA917556 VTW917517:VTW917556 WDS917517:WDS917556 WNO917517:WNO917556 WXK917517:WXK917556 BC983053:BC983092 KY983053:KY983092 UU983053:UU983092 AEQ983053:AEQ983092 AOM983053:AOM983092 AYI983053:AYI983092 BIE983053:BIE983092 BSA983053:BSA983092 CBW983053:CBW983092 CLS983053:CLS983092 CVO983053:CVO983092 DFK983053:DFK983092 DPG983053:DPG983092 DZC983053:DZC983092 EIY983053:EIY983092 ESU983053:ESU983092 FCQ983053:FCQ983092 FMM983053:FMM983092 FWI983053:FWI983092 GGE983053:GGE983092 GQA983053:GQA983092 GZW983053:GZW983092 HJS983053:HJS983092 HTO983053:HTO983092 IDK983053:IDK983092 ING983053:ING983092 IXC983053:IXC983092 JGY983053:JGY983092 JQU983053:JQU983092 KAQ983053:KAQ983092 KKM983053:KKM983092 KUI983053:KUI983092 LEE983053:LEE983092 LOA983053:LOA983092 LXW983053:LXW983092 MHS983053:MHS983092 MRO983053:MRO983092 NBK983053:NBK983092 NLG983053:NLG983092 NVC983053:NVC983092 OEY983053:OEY983092 OOU983053:OOU983092 OYQ983053:OYQ983092 PIM983053:PIM983092 PSI983053:PSI983092 QCE983053:QCE983092 QMA983053:QMA983092 QVW983053:QVW983092 RFS983053:RFS983092 RPO983053:RPO983092 RZK983053:RZK983092 SJG983053:SJG983092 STC983053:STC983092 TCY983053:TCY983092 TMU983053:TMU983092 TWQ983053:TWQ983092 UGM983053:UGM983092 UQI983053:UQI983092 VAE983053:VAE983092 VKA983053:VKA983092 VTW983053:VTW983092 WDS983053:WDS983092 WNO983053:WNO983092 WXK983053:WXK983092 BR13:BR52 LN13:LN52 VJ13:VJ52 AFF13:AFF52 APB13:APB52 AYX13:AYX52 BIT13:BIT52 BSP13:BSP52 CCL13:CCL52 CMH13:CMH52 CWD13:CWD52 DFZ13:DFZ52 DPV13:DPV52 DZR13:DZR52 EJN13:EJN52 ETJ13:ETJ52 FDF13:FDF52 FNB13:FNB52 FWX13:FWX52 GGT13:GGT52 GQP13:GQP52 HAL13:HAL52 HKH13:HKH52 HUD13:HUD52 IDZ13:IDZ52 INV13:INV52 IXR13:IXR52 JHN13:JHN52 JRJ13:JRJ52 KBF13:KBF52 KLB13:KLB52 KUX13:KUX52 LET13:LET52 LOP13:LOP52 LYL13:LYL52 MIH13:MIH52 MSD13:MSD52 NBZ13:NBZ52 NLV13:NLV52 NVR13:NVR52 OFN13:OFN52 OPJ13:OPJ52 OZF13:OZF52 PJB13:PJB52 PSX13:PSX52 QCT13:QCT52 QMP13:QMP52 QWL13:QWL52 RGH13:RGH52 RQD13:RQD52 RZZ13:RZZ52 SJV13:SJV52 STR13:STR52 TDN13:TDN52 TNJ13:TNJ52 TXF13:TXF52 UHB13:UHB52 UQX13:UQX52 VAT13:VAT52 VKP13:VKP52 VUL13:VUL52 WEH13:WEH52 WOD13:WOD52 WXZ13:WXZ52 BR65549:BR65588 LN65549:LN65588 VJ65549:VJ65588 AFF65549:AFF65588 APB65549:APB65588 AYX65549:AYX65588 BIT65549:BIT65588 BSP65549:BSP65588 CCL65549:CCL65588 CMH65549:CMH65588 CWD65549:CWD65588 DFZ65549:DFZ65588 DPV65549:DPV65588 DZR65549:DZR65588 EJN65549:EJN65588 ETJ65549:ETJ65588 FDF65549:FDF65588 FNB65549:FNB65588 FWX65549:FWX65588 GGT65549:GGT65588 GQP65549:GQP65588 HAL65549:HAL65588 HKH65549:HKH65588 HUD65549:HUD65588 IDZ65549:IDZ65588 INV65549:INV65588 IXR65549:IXR65588 JHN65549:JHN65588 JRJ65549:JRJ65588 KBF65549:KBF65588 KLB65549:KLB65588 KUX65549:KUX65588 LET65549:LET65588 LOP65549:LOP65588 LYL65549:LYL65588 MIH65549:MIH65588 MSD65549:MSD65588 NBZ65549:NBZ65588 NLV65549:NLV65588 NVR65549:NVR65588 OFN65549:OFN65588 OPJ65549:OPJ65588 OZF65549:OZF65588 PJB65549:PJB65588 PSX65549:PSX65588 QCT65549:QCT65588 QMP65549:QMP65588 QWL65549:QWL65588 RGH65549:RGH65588 RQD65549:RQD65588 RZZ65549:RZZ65588 SJV65549:SJV65588 STR65549:STR65588 TDN65549:TDN65588 TNJ65549:TNJ65588 TXF65549:TXF65588 UHB65549:UHB65588 UQX65549:UQX65588 VAT65549:VAT65588 VKP65549:VKP65588 VUL65549:VUL65588 WEH65549:WEH65588 WOD65549:WOD65588 WXZ65549:WXZ65588 BR131085:BR131124 LN131085:LN131124 VJ131085:VJ131124 AFF131085:AFF131124 APB131085:APB131124 AYX131085:AYX131124 BIT131085:BIT131124 BSP131085:BSP131124 CCL131085:CCL131124 CMH131085:CMH131124 CWD131085:CWD131124 DFZ131085:DFZ131124 DPV131085:DPV131124 DZR131085:DZR131124 EJN131085:EJN131124 ETJ131085:ETJ131124 FDF131085:FDF131124 FNB131085:FNB131124 FWX131085:FWX131124 GGT131085:GGT131124 GQP131085:GQP131124 HAL131085:HAL131124 HKH131085:HKH131124 HUD131085:HUD131124 IDZ131085:IDZ131124 INV131085:INV131124 IXR131085:IXR131124 JHN131085:JHN131124 JRJ131085:JRJ131124 KBF131085:KBF131124 KLB131085:KLB131124 KUX131085:KUX131124 LET131085:LET131124 LOP131085:LOP131124 LYL131085:LYL131124 MIH131085:MIH131124 MSD131085:MSD131124 NBZ131085:NBZ131124 NLV131085:NLV131124 NVR131085:NVR131124 OFN131085:OFN131124 OPJ131085:OPJ131124 OZF131085:OZF131124 PJB131085:PJB131124 PSX131085:PSX131124 QCT131085:QCT131124 QMP131085:QMP131124 QWL131085:QWL131124 RGH131085:RGH131124 RQD131085:RQD131124 RZZ131085:RZZ131124 SJV131085:SJV131124 STR131085:STR131124 TDN131085:TDN131124 TNJ131085:TNJ131124 TXF131085:TXF131124 UHB131085:UHB131124 UQX131085:UQX131124 VAT131085:VAT131124 VKP131085:VKP131124 VUL131085:VUL131124 WEH131085:WEH131124 WOD131085:WOD131124 WXZ131085:WXZ131124 BR196621:BR196660 LN196621:LN196660 VJ196621:VJ196660 AFF196621:AFF196660 APB196621:APB196660 AYX196621:AYX196660 BIT196621:BIT196660 BSP196621:BSP196660 CCL196621:CCL196660 CMH196621:CMH196660 CWD196621:CWD196660 DFZ196621:DFZ196660 DPV196621:DPV196660 DZR196621:DZR196660 EJN196621:EJN196660 ETJ196621:ETJ196660 FDF196621:FDF196660 FNB196621:FNB196660 FWX196621:FWX196660 GGT196621:GGT196660 GQP196621:GQP196660 HAL196621:HAL196660 HKH196621:HKH196660 HUD196621:HUD196660 IDZ196621:IDZ196660 INV196621:INV196660 IXR196621:IXR196660 JHN196621:JHN196660 JRJ196621:JRJ196660 KBF196621:KBF196660 KLB196621:KLB196660 KUX196621:KUX196660 LET196621:LET196660 LOP196621:LOP196660 LYL196621:LYL196660 MIH196621:MIH196660 MSD196621:MSD196660 NBZ196621:NBZ196660 NLV196621:NLV196660 NVR196621:NVR196660 OFN196621:OFN196660 OPJ196621:OPJ196660 OZF196621:OZF196660 PJB196621:PJB196660 PSX196621:PSX196660 QCT196621:QCT196660 QMP196621:QMP196660 QWL196621:QWL196660 RGH196621:RGH196660 RQD196621:RQD196660 RZZ196621:RZZ196660 SJV196621:SJV196660 STR196621:STR196660 TDN196621:TDN196660 TNJ196621:TNJ196660 TXF196621:TXF196660 UHB196621:UHB196660 UQX196621:UQX196660 VAT196621:VAT196660 VKP196621:VKP196660 VUL196621:VUL196660 WEH196621:WEH196660 WOD196621:WOD196660 WXZ196621:WXZ196660 BR262157:BR262196 LN262157:LN262196 VJ262157:VJ262196 AFF262157:AFF262196 APB262157:APB262196 AYX262157:AYX262196 BIT262157:BIT262196 BSP262157:BSP262196 CCL262157:CCL262196 CMH262157:CMH262196 CWD262157:CWD262196 DFZ262157:DFZ262196 DPV262157:DPV262196 DZR262157:DZR262196 EJN262157:EJN262196 ETJ262157:ETJ262196 FDF262157:FDF262196 FNB262157:FNB262196 FWX262157:FWX262196 GGT262157:GGT262196 GQP262157:GQP262196 HAL262157:HAL262196 HKH262157:HKH262196 HUD262157:HUD262196 IDZ262157:IDZ262196 INV262157:INV262196 IXR262157:IXR262196 JHN262157:JHN262196 JRJ262157:JRJ262196 KBF262157:KBF262196 KLB262157:KLB262196 KUX262157:KUX262196 LET262157:LET262196 LOP262157:LOP262196 LYL262157:LYL262196 MIH262157:MIH262196 MSD262157:MSD262196 NBZ262157:NBZ262196 NLV262157:NLV262196 NVR262157:NVR262196 OFN262157:OFN262196 OPJ262157:OPJ262196 OZF262157:OZF262196 PJB262157:PJB262196 PSX262157:PSX262196 QCT262157:QCT262196 QMP262157:QMP262196 QWL262157:QWL262196 RGH262157:RGH262196 RQD262157:RQD262196 RZZ262157:RZZ262196 SJV262157:SJV262196 STR262157:STR262196 TDN262157:TDN262196 TNJ262157:TNJ262196 TXF262157:TXF262196 UHB262157:UHB262196 UQX262157:UQX262196 VAT262157:VAT262196 VKP262157:VKP262196 VUL262157:VUL262196 WEH262157:WEH262196 WOD262157:WOD262196 WXZ262157:WXZ262196 BR327693:BR327732 LN327693:LN327732 VJ327693:VJ327732 AFF327693:AFF327732 APB327693:APB327732 AYX327693:AYX327732 BIT327693:BIT327732 BSP327693:BSP327732 CCL327693:CCL327732 CMH327693:CMH327732 CWD327693:CWD327732 DFZ327693:DFZ327732 DPV327693:DPV327732 DZR327693:DZR327732 EJN327693:EJN327732 ETJ327693:ETJ327732 FDF327693:FDF327732 FNB327693:FNB327732 FWX327693:FWX327732 GGT327693:GGT327732 GQP327693:GQP327732 HAL327693:HAL327732 HKH327693:HKH327732 HUD327693:HUD327732 IDZ327693:IDZ327732 INV327693:INV327732 IXR327693:IXR327732 JHN327693:JHN327732 JRJ327693:JRJ327732 KBF327693:KBF327732 KLB327693:KLB327732 KUX327693:KUX327732 LET327693:LET327732 LOP327693:LOP327732 LYL327693:LYL327732 MIH327693:MIH327732 MSD327693:MSD327732 NBZ327693:NBZ327732 NLV327693:NLV327732 NVR327693:NVR327732 OFN327693:OFN327732 OPJ327693:OPJ327732 OZF327693:OZF327732 PJB327693:PJB327732 PSX327693:PSX327732 QCT327693:QCT327732 QMP327693:QMP327732 QWL327693:QWL327732 RGH327693:RGH327732 RQD327693:RQD327732 RZZ327693:RZZ327732 SJV327693:SJV327732 STR327693:STR327732 TDN327693:TDN327732 TNJ327693:TNJ327732 TXF327693:TXF327732 UHB327693:UHB327732 UQX327693:UQX327732 VAT327693:VAT327732 VKP327693:VKP327732 VUL327693:VUL327732 WEH327693:WEH327732 WOD327693:WOD327732 WXZ327693:WXZ327732 BR393229:BR393268 LN393229:LN393268 VJ393229:VJ393268 AFF393229:AFF393268 APB393229:APB393268 AYX393229:AYX393268 BIT393229:BIT393268 BSP393229:BSP393268 CCL393229:CCL393268 CMH393229:CMH393268 CWD393229:CWD393268 DFZ393229:DFZ393268 DPV393229:DPV393268 DZR393229:DZR393268 EJN393229:EJN393268 ETJ393229:ETJ393268 FDF393229:FDF393268 FNB393229:FNB393268 FWX393229:FWX393268 GGT393229:GGT393268 GQP393229:GQP393268 HAL393229:HAL393268 HKH393229:HKH393268 HUD393229:HUD393268 IDZ393229:IDZ393268 INV393229:INV393268 IXR393229:IXR393268 JHN393229:JHN393268 JRJ393229:JRJ393268 KBF393229:KBF393268 KLB393229:KLB393268 KUX393229:KUX393268 LET393229:LET393268 LOP393229:LOP393268 LYL393229:LYL393268 MIH393229:MIH393268 MSD393229:MSD393268 NBZ393229:NBZ393268 NLV393229:NLV393268 NVR393229:NVR393268 OFN393229:OFN393268 OPJ393229:OPJ393268 OZF393229:OZF393268 PJB393229:PJB393268 PSX393229:PSX393268 QCT393229:QCT393268 QMP393229:QMP393268 QWL393229:QWL393268 RGH393229:RGH393268 RQD393229:RQD393268 RZZ393229:RZZ393268 SJV393229:SJV393268 STR393229:STR393268 TDN393229:TDN393268 TNJ393229:TNJ393268 TXF393229:TXF393268 UHB393229:UHB393268 UQX393229:UQX393268 VAT393229:VAT393268 VKP393229:VKP393268 VUL393229:VUL393268 WEH393229:WEH393268 WOD393229:WOD393268 WXZ393229:WXZ393268 BR458765:BR458804 LN458765:LN458804 VJ458765:VJ458804 AFF458765:AFF458804 APB458765:APB458804 AYX458765:AYX458804 BIT458765:BIT458804 BSP458765:BSP458804 CCL458765:CCL458804 CMH458765:CMH458804 CWD458765:CWD458804 DFZ458765:DFZ458804 DPV458765:DPV458804 DZR458765:DZR458804 EJN458765:EJN458804 ETJ458765:ETJ458804 FDF458765:FDF458804 FNB458765:FNB458804 FWX458765:FWX458804 GGT458765:GGT458804 GQP458765:GQP458804 HAL458765:HAL458804 HKH458765:HKH458804 HUD458765:HUD458804 IDZ458765:IDZ458804 INV458765:INV458804 IXR458765:IXR458804 JHN458765:JHN458804 JRJ458765:JRJ458804 KBF458765:KBF458804 KLB458765:KLB458804 KUX458765:KUX458804 LET458765:LET458804 LOP458765:LOP458804 LYL458765:LYL458804 MIH458765:MIH458804 MSD458765:MSD458804 NBZ458765:NBZ458804 NLV458765:NLV458804 NVR458765:NVR458804 OFN458765:OFN458804 OPJ458765:OPJ458804 OZF458765:OZF458804 PJB458765:PJB458804 PSX458765:PSX458804 QCT458765:QCT458804 QMP458765:QMP458804 QWL458765:QWL458804 RGH458765:RGH458804 RQD458765:RQD458804 RZZ458765:RZZ458804 SJV458765:SJV458804 STR458765:STR458804 TDN458765:TDN458804 TNJ458765:TNJ458804 TXF458765:TXF458804 UHB458765:UHB458804 UQX458765:UQX458804 VAT458765:VAT458804 VKP458765:VKP458804 VUL458765:VUL458804 WEH458765:WEH458804 WOD458765:WOD458804 WXZ458765:WXZ458804 BR524301:BR524340 LN524301:LN524340 VJ524301:VJ524340 AFF524301:AFF524340 APB524301:APB524340 AYX524301:AYX524340 BIT524301:BIT524340 BSP524301:BSP524340 CCL524301:CCL524340 CMH524301:CMH524340 CWD524301:CWD524340 DFZ524301:DFZ524340 DPV524301:DPV524340 DZR524301:DZR524340 EJN524301:EJN524340 ETJ524301:ETJ524340 FDF524301:FDF524340 FNB524301:FNB524340 FWX524301:FWX524340 GGT524301:GGT524340 GQP524301:GQP524340 HAL524301:HAL524340 HKH524301:HKH524340 HUD524301:HUD524340 IDZ524301:IDZ524340 INV524301:INV524340 IXR524301:IXR524340 JHN524301:JHN524340 JRJ524301:JRJ524340 KBF524301:KBF524340 KLB524301:KLB524340 KUX524301:KUX524340 LET524301:LET524340 LOP524301:LOP524340 LYL524301:LYL524340 MIH524301:MIH524340 MSD524301:MSD524340 NBZ524301:NBZ524340 NLV524301:NLV524340 NVR524301:NVR524340 OFN524301:OFN524340 OPJ524301:OPJ524340 OZF524301:OZF524340 PJB524301:PJB524340 PSX524301:PSX524340 QCT524301:QCT524340 QMP524301:QMP524340 QWL524301:QWL524340 RGH524301:RGH524340 RQD524301:RQD524340 RZZ524301:RZZ524340 SJV524301:SJV524340 STR524301:STR524340 TDN524301:TDN524340 TNJ524301:TNJ524340 TXF524301:TXF524340 UHB524301:UHB524340 UQX524301:UQX524340 VAT524301:VAT524340 VKP524301:VKP524340 VUL524301:VUL524340 WEH524301:WEH524340 WOD524301:WOD524340 WXZ524301:WXZ524340 BR589837:BR589876 LN589837:LN589876 VJ589837:VJ589876 AFF589837:AFF589876 APB589837:APB589876 AYX589837:AYX589876 BIT589837:BIT589876 BSP589837:BSP589876 CCL589837:CCL589876 CMH589837:CMH589876 CWD589837:CWD589876 DFZ589837:DFZ589876 DPV589837:DPV589876 DZR589837:DZR589876 EJN589837:EJN589876 ETJ589837:ETJ589876 FDF589837:FDF589876 FNB589837:FNB589876 FWX589837:FWX589876 GGT589837:GGT589876 GQP589837:GQP589876 HAL589837:HAL589876 HKH589837:HKH589876 HUD589837:HUD589876 IDZ589837:IDZ589876 INV589837:INV589876 IXR589837:IXR589876 JHN589837:JHN589876 JRJ589837:JRJ589876 KBF589837:KBF589876 KLB589837:KLB589876 KUX589837:KUX589876 LET589837:LET589876 LOP589837:LOP589876 LYL589837:LYL589876 MIH589837:MIH589876 MSD589837:MSD589876 NBZ589837:NBZ589876 NLV589837:NLV589876 NVR589837:NVR589876 OFN589837:OFN589876 OPJ589837:OPJ589876 OZF589837:OZF589876 PJB589837:PJB589876 PSX589837:PSX589876 QCT589837:QCT589876 QMP589837:QMP589876 QWL589837:QWL589876 RGH589837:RGH589876 RQD589837:RQD589876 RZZ589837:RZZ589876 SJV589837:SJV589876 STR589837:STR589876 TDN589837:TDN589876 TNJ589837:TNJ589876 TXF589837:TXF589876 UHB589837:UHB589876 UQX589837:UQX589876 VAT589837:VAT589876 VKP589837:VKP589876 VUL589837:VUL589876 WEH589837:WEH589876 WOD589837:WOD589876 WXZ589837:WXZ589876 BR655373:BR655412 LN655373:LN655412 VJ655373:VJ655412 AFF655373:AFF655412 APB655373:APB655412 AYX655373:AYX655412 BIT655373:BIT655412 BSP655373:BSP655412 CCL655373:CCL655412 CMH655373:CMH655412 CWD655373:CWD655412 DFZ655373:DFZ655412 DPV655373:DPV655412 DZR655373:DZR655412 EJN655373:EJN655412 ETJ655373:ETJ655412 FDF655373:FDF655412 FNB655373:FNB655412 FWX655373:FWX655412 GGT655373:GGT655412 GQP655373:GQP655412 HAL655373:HAL655412 HKH655373:HKH655412 HUD655373:HUD655412 IDZ655373:IDZ655412 INV655373:INV655412 IXR655373:IXR655412 JHN655373:JHN655412 JRJ655373:JRJ655412 KBF655373:KBF655412 KLB655373:KLB655412 KUX655373:KUX655412 LET655373:LET655412 LOP655373:LOP655412 LYL655373:LYL655412 MIH655373:MIH655412 MSD655373:MSD655412 NBZ655373:NBZ655412 NLV655373:NLV655412 NVR655373:NVR655412 OFN655373:OFN655412 OPJ655373:OPJ655412 OZF655373:OZF655412 PJB655373:PJB655412 PSX655373:PSX655412 QCT655373:QCT655412 QMP655373:QMP655412 QWL655373:QWL655412 RGH655373:RGH655412 RQD655373:RQD655412 RZZ655373:RZZ655412 SJV655373:SJV655412 STR655373:STR655412 TDN655373:TDN655412 TNJ655373:TNJ655412 TXF655373:TXF655412 UHB655373:UHB655412 UQX655373:UQX655412 VAT655373:VAT655412 VKP655373:VKP655412 VUL655373:VUL655412 WEH655373:WEH655412 WOD655373:WOD655412 WXZ655373:WXZ655412 BR720909:BR720948 LN720909:LN720948 VJ720909:VJ720948 AFF720909:AFF720948 APB720909:APB720948 AYX720909:AYX720948 BIT720909:BIT720948 BSP720909:BSP720948 CCL720909:CCL720948 CMH720909:CMH720948 CWD720909:CWD720948 DFZ720909:DFZ720948 DPV720909:DPV720948 DZR720909:DZR720948 EJN720909:EJN720948 ETJ720909:ETJ720948 FDF720909:FDF720948 FNB720909:FNB720948 FWX720909:FWX720948 GGT720909:GGT720948 GQP720909:GQP720948 HAL720909:HAL720948 HKH720909:HKH720948 HUD720909:HUD720948 IDZ720909:IDZ720948 INV720909:INV720948 IXR720909:IXR720948 JHN720909:JHN720948 JRJ720909:JRJ720948 KBF720909:KBF720948 KLB720909:KLB720948 KUX720909:KUX720948 LET720909:LET720948 LOP720909:LOP720948 LYL720909:LYL720948 MIH720909:MIH720948 MSD720909:MSD720948 NBZ720909:NBZ720948 NLV720909:NLV720948 NVR720909:NVR720948 OFN720909:OFN720948 OPJ720909:OPJ720948 OZF720909:OZF720948 PJB720909:PJB720948 PSX720909:PSX720948 QCT720909:QCT720948 QMP720909:QMP720948 QWL720909:QWL720948 RGH720909:RGH720948 RQD720909:RQD720948 RZZ720909:RZZ720948 SJV720909:SJV720948 STR720909:STR720948 TDN720909:TDN720948 TNJ720909:TNJ720948 TXF720909:TXF720948 UHB720909:UHB720948 UQX720909:UQX720948 VAT720909:VAT720948 VKP720909:VKP720948 VUL720909:VUL720948 WEH720909:WEH720948 WOD720909:WOD720948 WXZ720909:WXZ720948 BR786445:BR786484 LN786445:LN786484 VJ786445:VJ786484 AFF786445:AFF786484 APB786445:APB786484 AYX786445:AYX786484 BIT786445:BIT786484 BSP786445:BSP786484 CCL786445:CCL786484 CMH786445:CMH786484 CWD786445:CWD786484 DFZ786445:DFZ786484 DPV786445:DPV786484 DZR786445:DZR786484 EJN786445:EJN786484 ETJ786445:ETJ786484 FDF786445:FDF786484 FNB786445:FNB786484 FWX786445:FWX786484 GGT786445:GGT786484 GQP786445:GQP786484 HAL786445:HAL786484 HKH786445:HKH786484 HUD786445:HUD786484 IDZ786445:IDZ786484 INV786445:INV786484 IXR786445:IXR786484 JHN786445:JHN786484 JRJ786445:JRJ786484 KBF786445:KBF786484 KLB786445:KLB786484 KUX786445:KUX786484 LET786445:LET786484 LOP786445:LOP786484 LYL786445:LYL786484 MIH786445:MIH786484 MSD786445:MSD786484 NBZ786445:NBZ786484 NLV786445:NLV786484 NVR786445:NVR786484 OFN786445:OFN786484 OPJ786445:OPJ786484 OZF786445:OZF786484 PJB786445:PJB786484 PSX786445:PSX786484 QCT786445:QCT786484 QMP786445:QMP786484 QWL786445:QWL786484 RGH786445:RGH786484 RQD786445:RQD786484 RZZ786445:RZZ786484 SJV786445:SJV786484 STR786445:STR786484 TDN786445:TDN786484 TNJ786445:TNJ786484 TXF786445:TXF786484 UHB786445:UHB786484 UQX786445:UQX786484 VAT786445:VAT786484 VKP786445:VKP786484 VUL786445:VUL786484 WEH786445:WEH786484 WOD786445:WOD786484 WXZ786445:WXZ786484 BR851981:BR852020 LN851981:LN852020 VJ851981:VJ852020 AFF851981:AFF852020 APB851981:APB852020 AYX851981:AYX852020 BIT851981:BIT852020 BSP851981:BSP852020 CCL851981:CCL852020 CMH851981:CMH852020 CWD851981:CWD852020 DFZ851981:DFZ852020 DPV851981:DPV852020 DZR851981:DZR852020 EJN851981:EJN852020 ETJ851981:ETJ852020 FDF851981:FDF852020 FNB851981:FNB852020 FWX851981:FWX852020 GGT851981:GGT852020 GQP851981:GQP852020 HAL851981:HAL852020 HKH851981:HKH852020 HUD851981:HUD852020 IDZ851981:IDZ852020 INV851981:INV852020 IXR851981:IXR852020 JHN851981:JHN852020 JRJ851981:JRJ852020 KBF851981:KBF852020 KLB851981:KLB852020 KUX851981:KUX852020 LET851981:LET852020 LOP851981:LOP852020 LYL851981:LYL852020 MIH851981:MIH852020 MSD851981:MSD852020 NBZ851981:NBZ852020 NLV851981:NLV852020 NVR851981:NVR852020 OFN851981:OFN852020 OPJ851981:OPJ852020 OZF851981:OZF852020 PJB851981:PJB852020 PSX851981:PSX852020 QCT851981:QCT852020 QMP851981:QMP852020 QWL851981:QWL852020 RGH851981:RGH852020 RQD851981:RQD852020 RZZ851981:RZZ852020 SJV851981:SJV852020 STR851981:STR852020 TDN851981:TDN852020 TNJ851981:TNJ852020 TXF851981:TXF852020 UHB851981:UHB852020 UQX851981:UQX852020 VAT851981:VAT852020 VKP851981:VKP852020 VUL851981:VUL852020 WEH851981:WEH852020 WOD851981:WOD852020 WXZ851981:WXZ852020 BR917517:BR917556 LN917517:LN917556 VJ917517:VJ917556 AFF917517:AFF917556 APB917517:APB917556 AYX917517:AYX917556 BIT917517:BIT917556 BSP917517:BSP917556 CCL917517:CCL917556 CMH917517:CMH917556 CWD917517:CWD917556 DFZ917517:DFZ917556 DPV917517:DPV917556 DZR917517:DZR917556 EJN917517:EJN917556 ETJ917517:ETJ917556 FDF917517:FDF917556 FNB917517:FNB917556 FWX917517:FWX917556 GGT917517:GGT917556 GQP917517:GQP917556 HAL917517:HAL917556 HKH917517:HKH917556 HUD917517:HUD917556 IDZ917517:IDZ917556 INV917517:INV917556 IXR917517:IXR917556 JHN917517:JHN917556 JRJ917517:JRJ917556 KBF917517:KBF917556 KLB917517:KLB917556 KUX917517:KUX917556 LET917517:LET917556 LOP917517:LOP917556 LYL917517:LYL917556 MIH917517:MIH917556 MSD917517:MSD917556 NBZ917517:NBZ917556 NLV917517:NLV917556 NVR917517:NVR917556 OFN917517:OFN917556 OPJ917517:OPJ917556 OZF917517:OZF917556 PJB917517:PJB917556 PSX917517:PSX917556 QCT917517:QCT917556 QMP917517:QMP917556 QWL917517:QWL917556 RGH917517:RGH917556 RQD917517:RQD917556 RZZ917517:RZZ917556 SJV917517:SJV917556 STR917517:STR917556 TDN917517:TDN917556 TNJ917517:TNJ917556 TXF917517:TXF917556 UHB917517:UHB917556 UQX917517:UQX917556 VAT917517:VAT917556 VKP917517:VKP917556 VUL917517:VUL917556 WEH917517:WEH917556 WOD917517:WOD917556 WXZ917517:WXZ917556 BR983053:BR983092 LN983053:LN983092 VJ983053:VJ983092 AFF983053:AFF983092 APB983053:APB983092 AYX983053:AYX983092 BIT983053:BIT983092 BSP983053:BSP983092 CCL983053:CCL983092 CMH983053:CMH983092 CWD983053:CWD983092 DFZ983053:DFZ983092 DPV983053:DPV983092 DZR983053:DZR983092 EJN983053:EJN983092 ETJ983053:ETJ983092 FDF983053:FDF983092 FNB983053:FNB983092 FWX983053:FWX983092 GGT983053:GGT983092 GQP983053:GQP983092 HAL983053:HAL983092 HKH983053:HKH983092 HUD983053:HUD983092 IDZ983053:IDZ983092 INV983053:INV983092 IXR983053:IXR983092 JHN983053:JHN983092 JRJ983053:JRJ983092 KBF983053:KBF983092 KLB983053:KLB983092 KUX983053:KUX983092 LET983053:LET983092 LOP983053:LOP983092 LYL983053:LYL983092 MIH983053:MIH983092 MSD983053:MSD983092 NBZ983053:NBZ983092 NLV983053:NLV983092 NVR983053:NVR983092 OFN983053:OFN983092 OPJ983053:OPJ983092 OZF983053:OZF983092 PJB983053:PJB983092 PSX983053:PSX983092 QCT983053:QCT983092 QMP983053:QMP983092 QWL983053:QWL983092 RGH983053:RGH983092 RQD983053:RQD983092 RZZ983053:RZZ983092 SJV983053:SJV983092 STR983053:STR983092 TDN983053:TDN983092 TNJ983053:TNJ983092 TXF983053:TXF983092 UHB983053:UHB983092 UQX983053:UQX983092 VAT983053:VAT983092 VKP983053:VKP983092 VUL983053:VUL983092 WEH983053:WEH983092 WOD983053:WOD983092 WXZ983053:WXZ983092 CG13:CG52 MC13:MC52 VY13:VY52 AFU13:AFU52 APQ13:APQ52 AZM13:AZM52 BJI13:BJI52 BTE13:BTE52 CDA13:CDA52 CMW13:CMW52 CWS13:CWS52 DGO13:DGO52 DQK13:DQK52 EAG13:EAG52 EKC13:EKC52 ETY13:ETY52 FDU13:FDU52 FNQ13:FNQ52 FXM13:FXM52 GHI13:GHI52 GRE13:GRE52 HBA13:HBA52 HKW13:HKW52 HUS13:HUS52 IEO13:IEO52 IOK13:IOK52 IYG13:IYG52 JIC13:JIC52 JRY13:JRY52 KBU13:KBU52 KLQ13:KLQ52 KVM13:KVM52 LFI13:LFI52 LPE13:LPE52 LZA13:LZA52 MIW13:MIW52 MSS13:MSS52 NCO13:NCO52 NMK13:NMK52 NWG13:NWG52 OGC13:OGC52 OPY13:OPY52 OZU13:OZU52 PJQ13:PJQ52 PTM13:PTM52 QDI13:QDI52 QNE13:QNE52 QXA13:QXA52 RGW13:RGW52 RQS13:RQS52 SAO13:SAO52 SKK13:SKK52 SUG13:SUG52 TEC13:TEC52 TNY13:TNY52 TXU13:TXU52 UHQ13:UHQ52 URM13:URM52 VBI13:VBI52 VLE13:VLE52 VVA13:VVA52 WEW13:WEW52 WOS13:WOS52 WYO13:WYO52 CG65549:CG65588 MC65549:MC65588 VY65549:VY65588 AFU65549:AFU65588 APQ65549:APQ65588 AZM65549:AZM65588 BJI65549:BJI65588 BTE65549:BTE65588 CDA65549:CDA65588 CMW65549:CMW65588 CWS65549:CWS65588 DGO65549:DGO65588 DQK65549:DQK65588 EAG65549:EAG65588 EKC65549:EKC65588 ETY65549:ETY65588 FDU65549:FDU65588 FNQ65549:FNQ65588 FXM65549:FXM65588 GHI65549:GHI65588 GRE65549:GRE65588 HBA65549:HBA65588 HKW65549:HKW65588 HUS65549:HUS65588 IEO65549:IEO65588 IOK65549:IOK65588 IYG65549:IYG65588 JIC65549:JIC65588 JRY65549:JRY65588 KBU65549:KBU65588 KLQ65549:KLQ65588 KVM65549:KVM65588 LFI65549:LFI65588 LPE65549:LPE65588 LZA65549:LZA65588 MIW65549:MIW65588 MSS65549:MSS65588 NCO65549:NCO65588 NMK65549:NMK65588 NWG65549:NWG65588 OGC65549:OGC65588 OPY65549:OPY65588 OZU65549:OZU65588 PJQ65549:PJQ65588 PTM65549:PTM65588 QDI65549:QDI65588 QNE65549:QNE65588 QXA65549:QXA65588 RGW65549:RGW65588 RQS65549:RQS65588 SAO65549:SAO65588 SKK65549:SKK65588 SUG65549:SUG65588 TEC65549:TEC65588 TNY65549:TNY65588 TXU65549:TXU65588 UHQ65549:UHQ65588 URM65549:URM65588 VBI65549:VBI65588 VLE65549:VLE65588 VVA65549:VVA65588 WEW65549:WEW65588 WOS65549:WOS65588 WYO65549:WYO65588 CG131085:CG131124 MC131085:MC131124 VY131085:VY131124 AFU131085:AFU131124 APQ131085:APQ131124 AZM131085:AZM131124 BJI131085:BJI131124 BTE131085:BTE131124 CDA131085:CDA131124 CMW131085:CMW131124 CWS131085:CWS131124 DGO131085:DGO131124 DQK131085:DQK131124 EAG131085:EAG131124 EKC131085:EKC131124 ETY131085:ETY131124 FDU131085:FDU131124 FNQ131085:FNQ131124 FXM131085:FXM131124 GHI131085:GHI131124 GRE131085:GRE131124 HBA131085:HBA131124 HKW131085:HKW131124 HUS131085:HUS131124 IEO131085:IEO131124 IOK131085:IOK131124 IYG131085:IYG131124 JIC131085:JIC131124 JRY131085:JRY131124 KBU131085:KBU131124 KLQ131085:KLQ131124 KVM131085:KVM131124 LFI131085:LFI131124 LPE131085:LPE131124 LZA131085:LZA131124 MIW131085:MIW131124 MSS131085:MSS131124 NCO131085:NCO131124 NMK131085:NMK131124 NWG131085:NWG131124 OGC131085:OGC131124 OPY131085:OPY131124 OZU131085:OZU131124 PJQ131085:PJQ131124 PTM131085:PTM131124 QDI131085:QDI131124 QNE131085:QNE131124 QXA131085:QXA131124 RGW131085:RGW131124 RQS131085:RQS131124 SAO131085:SAO131124 SKK131085:SKK131124 SUG131085:SUG131124 TEC131085:TEC131124 TNY131085:TNY131124 TXU131085:TXU131124 UHQ131085:UHQ131124 URM131085:URM131124 VBI131085:VBI131124 VLE131085:VLE131124 VVA131085:VVA131124 WEW131085:WEW131124 WOS131085:WOS131124 WYO131085:WYO131124 CG196621:CG196660 MC196621:MC196660 VY196621:VY196660 AFU196621:AFU196660 APQ196621:APQ196660 AZM196621:AZM196660 BJI196621:BJI196660 BTE196621:BTE196660 CDA196621:CDA196660 CMW196621:CMW196660 CWS196621:CWS196660 DGO196621:DGO196660 DQK196621:DQK196660 EAG196621:EAG196660 EKC196621:EKC196660 ETY196621:ETY196660 FDU196621:FDU196660 FNQ196621:FNQ196660 FXM196621:FXM196660 GHI196621:GHI196660 GRE196621:GRE196660 HBA196621:HBA196660 HKW196621:HKW196660 HUS196621:HUS196660 IEO196621:IEO196660 IOK196621:IOK196660 IYG196621:IYG196660 JIC196621:JIC196660 JRY196621:JRY196660 KBU196621:KBU196660 KLQ196621:KLQ196660 KVM196621:KVM196660 LFI196621:LFI196660 LPE196621:LPE196660 LZA196621:LZA196660 MIW196621:MIW196660 MSS196621:MSS196660 NCO196621:NCO196660 NMK196621:NMK196660 NWG196621:NWG196660 OGC196621:OGC196660 OPY196621:OPY196660 OZU196621:OZU196660 PJQ196621:PJQ196660 PTM196621:PTM196660 QDI196621:QDI196660 QNE196621:QNE196660 QXA196621:QXA196660 RGW196621:RGW196660 RQS196621:RQS196660 SAO196621:SAO196660 SKK196621:SKK196660 SUG196621:SUG196660 TEC196621:TEC196660 TNY196621:TNY196660 TXU196621:TXU196660 UHQ196621:UHQ196660 URM196621:URM196660 VBI196621:VBI196660 VLE196621:VLE196660 VVA196621:VVA196660 WEW196621:WEW196660 WOS196621:WOS196660 WYO196621:WYO196660 CG262157:CG262196 MC262157:MC262196 VY262157:VY262196 AFU262157:AFU262196 APQ262157:APQ262196 AZM262157:AZM262196 BJI262157:BJI262196 BTE262157:BTE262196 CDA262157:CDA262196 CMW262157:CMW262196 CWS262157:CWS262196 DGO262157:DGO262196 DQK262157:DQK262196 EAG262157:EAG262196 EKC262157:EKC262196 ETY262157:ETY262196 FDU262157:FDU262196 FNQ262157:FNQ262196 FXM262157:FXM262196 GHI262157:GHI262196 GRE262157:GRE262196 HBA262157:HBA262196 HKW262157:HKW262196 HUS262157:HUS262196 IEO262157:IEO262196 IOK262157:IOK262196 IYG262157:IYG262196 JIC262157:JIC262196 JRY262157:JRY262196 KBU262157:KBU262196 KLQ262157:KLQ262196 KVM262157:KVM262196 LFI262157:LFI262196 LPE262157:LPE262196 LZA262157:LZA262196 MIW262157:MIW262196 MSS262157:MSS262196 NCO262157:NCO262196 NMK262157:NMK262196 NWG262157:NWG262196 OGC262157:OGC262196 OPY262157:OPY262196 OZU262157:OZU262196 PJQ262157:PJQ262196 PTM262157:PTM262196 QDI262157:QDI262196 QNE262157:QNE262196 QXA262157:QXA262196 RGW262157:RGW262196 RQS262157:RQS262196 SAO262157:SAO262196 SKK262157:SKK262196 SUG262157:SUG262196 TEC262157:TEC262196 TNY262157:TNY262196 TXU262157:TXU262196 UHQ262157:UHQ262196 URM262157:URM262196 VBI262157:VBI262196 VLE262157:VLE262196 VVA262157:VVA262196 WEW262157:WEW262196 WOS262157:WOS262196 WYO262157:WYO262196 CG327693:CG327732 MC327693:MC327732 VY327693:VY327732 AFU327693:AFU327732 APQ327693:APQ327732 AZM327693:AZM327732 BJI327693:BJI327732 BTE327693:BTE327732 CDA327693:CDA327732 CMW327693:CMW327732 CWS327693:CWS327732 DGO327693:DGO327732 DQK327693:DQK327732 EAG327693:EAG327732 EKC327693:EKC327732 ETY327693:ETY327732 FDU327693:FDU327732 FNQ327693:FNQ327732 FXM327693:FXM327732 GHI327693:GHI327732 GRE327693:GRE327732 HBA327693:HBA327732 HKW327693:HKW327732 HUS327693:HUS327732 IEO327693:IEO327732 IOK327693:IOK327732 IYG327693:IYG327732 JIC327693:JIC327732 JRY327693:JRY327732 KBU327693:KBU327732 KLQ327693:KLQ327732 KVM327693:KVM327732 LFI327693:LFI327732 LPE327693:LPE327732 LZA327693:LZA327732 MIW327693:MIW327732 MSS327693:MSS327732 NCO327693:NCO327732 NMK327693:NMK327732 NWG327693:NWG327732 OGC327693:OGC327732 OPY327693:OPY327732 OZU327693:OZU327732 PJQ327693:PJQ327732 PTM327693:PTM327732 QDI327693:QDI327732 QNE327693:QNE327732 QXA327693:QXA327732 RGW327693:RGW327732 RQS327693:RQS327732 SAO327693:SAO327732 SKK327693:SKK327732 SUG327693:SUG327732 TEC327693:TEC327732 TNY327693:TNY327732 TXU327693:TXU327732 UHQ327693:UHQ327732 URM327693:URM327732 VBI327693:VBI327732 VLE327693:VLE327732 VVA327693:VVA327732 WEW327693:WEW327732 WOS327693:WOS327732 WYO327693:WYO327732 CG393229:CG393268 MC393229:MC393268 VY393229:VY393268 AFU393229:AFU393268 APQ393229:APQ393268 AZM393229:AZM393268 BJI393229:BJI393268 BTE393229:BTE393268 CDA393229:CDA393268 CMW393229:CMW393268 CWS393229:CWS393268 DGO393229:DGO393268 DQK393229:DQK393268 EAG393229:EAG393268 EKC393229:EKC393268 ETY393229:ETY393268 FDU393229:FDU393268 FNQ393229:FNQ393268 FXM393229:FXM393268 GHI393229:GHI393268 GRE393229:GRE393268 HBA393229:HBA393268 HKW393229:HKW393268 HUS393229:HUS393268 IEO393229:IEO393268 IOK393229:IOK393268 IYG393229:IYG393268 JIC393229:JIC393268 JRY393229:JRY393268 KBU393229:KBU393268 KLQ393229:KLQ393268 KVM393229:KVM393268 LFI393229:LFI393268 LPE393229:LPE393268 LZA393229:LZA393268 MIW393229:MIW393268 MSS393229:MSS393268 NCO393229:NCO393268 NMK393229:NMK393268 NWG393229:NWG393268 OGC393229:OGC393268 OPY393229:OPY393268 OZU393229:OZU393268 PJQ393229:PJQ393268 PTM393229:PTM393268 QDI393229:QDI393268 QNE393229:QNE393268 QXA393229:QXA393268 RGW393229:RGW393268 RQS393229:RQS393268 SAO393229:SAO393268 SKK393229:SKK393268 SUG393229:SUG393268 TEC393229:TEC393268 TNY393229:TNY393268 TXU393229:TXU393268 UHQ393229:UHQ393268 URM393229:URM393268 VBI393229:VBI393268 VLE393229:VLE393268 VVA393229:VVA393268 WEW393229:WEW393268 WOS393229:WOS393268 WYO393229:WYO393268 CG458765:CG458804 MC458765:MC458804 VY458765:VY458804 AFU458765:AFU458804 APQ458765:APQ458804 AZM458765:AZM458804 BJI458765:BJI458804 BTE458765:BTE458804 CDA458765:CDA458804 CMW458765:CMW458804 CWS458765:CWS458804 DGO458765:DGO458804 DQK458765:DQK458804 EAG458765:EAG458804 EKC458765:EKC458804 ETY458765:ETY458804 FDU458765:FDU458804 FNQ458765:FNQ458804 FXM458765:FXM458804 GHI458765:GHI458804 GRE458765:GRE458804 HBA458765:HBA458804 HKW458765:HKW458804 HUS458765:HUS458804 IEO458765:IEO458804 IOK458765:IOK458804 IYG458765:IYG458804 JIC458765:JIC458804 JRY458765:JRY458804 KBU458765:KBU458804 KLQ458765:KLQ458804 KVM458765:KVM458804 LFI458765:LFI458804 LPE458765:LPE458804 LZA458765:LZA458804 MIW458765:MIW458804 MSS458765:MSS458804 NCO458765:NCO458804 NMK458765:NMK458804 NWG458765:NWG458804 OGC458765:OGC458804 OPY458765:OPY458804 OZU458765:OZU458804 PJQ458765:PJQ458804 PTM458765:PTM458804 QDI458765:QDI458804 QNE458765:QNE458804 QXA458765:QXA458804 RGW458765:RGW458804 RQS458765:RQS458804 SAO458765:SAO458804 SKK458765:SKK458804 SUG458765:SUG458804 TEC458765:TEC458804 TNY458765:TNY458804 TXU458765:TXU458804 UHQ458765:UHQ458804 URM458765:URM458804 VBI458765:VBI458804 VLE458765:VLE458804 VVA458765:VVA458804 WEW458765:WEW458804 WOS458765:WOS458804 WYO458765:WYO458804 CG524301:CG524340 MC524301:MC524340 VY524301:VY524340 AFU524301:AFU524340 APQ524301:APQ524340 AZM524301:AZM524340 BJI524301:BJI524340 BTE524301:BTE524340 CDA524301:CDA524340 CMW524301:CMW524340 CWS524301:CWS524340 DGO524301:DGO524340 DQK524301:DQK524340 EAG524301:EAG524340 EKC524301:EKC524340 ETY524301:ETY524340 FDU524301:FDU524340 FNQ524301:FNQ524340 FXM524301:FXM524340 GHI524301:GHI524340 GRE524301:GRE524340 HBA524301:HBA524340 HKW524301:HKW524340 HUS524301:HUS524340 IEO524301:IEO524340 IOK524301:IOK524340 IYG524301:IYG524340 JIC524301:JIC524340 JRY524301:JRY524340 KBU524301:KBU524340 KLQ524301:KLQ524340 KVM524301:KVM524340 LFI524301:LFI524340 LPE524301:LPE524340 LZA524301:LZA524340 MIW524301:MIW524340 MSS524301:MSS524340 NCO524301:NCO524340 NMK524301:NMK524340 NWG524301:NWG524340 OGC524301:OGC524340 OPY524301:OPY524340 OZU524301:OZU524340 PJQ524301:PJQ524340 PTM524301:PTM524340 QDI524301:QDI524340 QNE524301:QNE524340 QXA524301:QXA524340 RGW524301:RGW524340 RQS524301:RQS524340 SAO524301:SAO524340 SKK524301:SKK524340 SUG524301:SUG524340 TEC524301:TEC524340 TNY524301:TNY524340 TXU524301:TXU524340 UHQ524301:UHQ524340 URM524301:URM524340 VBI524301:VBI524340 VLE524301:VLE524340 VVA524301:VVA524340 WEW524301:WEW524340 WOS524301:WOS524340 WYO524301:WYO524340 CG589837:CG589876 MC589837:MC589876 VY589837:VY589876 AFU589837:AFU589876 APQ589837:APQ589876 AZM589837:AZM589876 BJI589837:BJI589876 BTE589837:BTE589876 CDA589837:CDA589876 CMW589837:CMW589876 CWS589837:CWS589876 DGO589837:DGO589876 DQK589837:DQK589876 EAG589837:EAG589876 EKC589837:EKC589876 ETY589837:ETY589876 FDU589837:FDU589876 FNQ589837:FNQ589876 FXM589837:FXM589876 GHI589837:GHI589876 GRE589837:GRE589876 HBA589837:HBA589876 HKW589837:HKW589876 HUS589837:HUS589876 IEO589837:IEO589876 IOK589837:IOK589876 IYG589837:IYG589876 JIC589837:JIC589876 JRY589837:JRY589876 KBU589837:KBU589876 KLQ589837:KLQ589876 KVM589837:KVM589876 LFI589837:LFI589876 LPE589837:LPE589876 LZA589837:LZA589876 MIW589837:MIW589876 MSS589837:MSS589876 NCO589837:NCO589876 NMK589837:NMK589876 NWG589837:NWG589876 OGC589837:OGC589876 OPY589837:OPY589876 OZU589837:OZU589876 PJQ589837:PJQ589876 PTM589837:PTM589876 QDI589837:QDI589876 QNE589837:QNE589876 QXA589837:QXA589876 RGW589837:RGW589876 RQS589837:RQS589876 SAO589837:SAO589876 SKK589837:SKK589876 SUG589837:SUG589876 TEC589837:TEC589876 TNY589837:TNY589876 TXU589837:TXU589876 UHQ589837:UHQ589876 URM589837:URM589876 VBI589837:VBI589876 VLE589837:VLE589876 VVA589837:VVA589876 WEW589837:WEW589876 WOS589837:WOS589876 WYO589837:WYO589876 CG655373:CG655412 MC655373:MC655412 VY655373:VY655412 AFU655373:AFU655412 APQ655373:APQ655412 AZM655373:AZM655412 BJI655373:BJI655412 BTE655373:BTE655412 CDA655373:CDA655412 CMW655373:CMW655412 CWS655373:CWS655412 DGO655373:DGO655412 DQK655373:DQK655412 EAG655373:EAG655412 EKC655373:EKC655412 ETY655373:ETY655412 FDU655373:FDU655412 FNQ655373:FNQ655412 FXM655373:FXM655412 GHI655373:GHI655412 GRE655373:GRE655412 HBA655373:HBA655412 HKW655373:HKW655412 HUS655373:HUS655412 IEO655373:IEO655412 IOK655373:IOK655412 IYG655373:IYG655412 JIC655373:JIC655412 JRY655373:JRY655412 KBU655373:KBU655412 KLQ655373:KLQ655412 KVM655373:KVM655412 LFI655373:LFI655412 LPE655373:LPE655412 LZA655373:LZA655412 MIW655373:MIW655412 MSS655373:MSS655412 NCO655373:NCO655412 NMK655373:NMK655412 NWG655373:NWG655412 OGC655373:OGC655412 OPY655373:OPY655412 OZU655373:OZU655412 PJQ655373:PJQ655412 PTM655373:PTM655412 QDI655373:QDI655412 QNE655373:QNE655412 QXA655373:QXA655412 RGW655373:RGW655412 RQS655373:RQS655412 SAO655373:SAO655412 SKK655373:SKK655412 SUG655373:SUG655412 TEC655373:TEC655412 TNY655373:TNY655412 TXU655373:TXU655412 UHQ655373:UHQ655412 URM655373:URM655412 VBI655373:VBI655412 VLE655373:VLE655412 VVA655373:VVA655412 WEW655373:WEW655412 WOS655373:WOS655412 WYO655373:WYO655412 CG720909:CG720948 MC720909:MC720948 VY720909:VY720948 AFU720909:AFU720948 APQ720909:APQ720948 AZM720909:AZM720948 BJI720909:BJI720948 BTE720909:BTE720948 CDA720909:CDA720948 CMW720909:CMW720948 CWS720909:CWS720948 DGO720909:DGO720948 DQK720909:DQK720948 EAG720909:EAG720948 EKC720909:EKC720948 ETY720909:ETY720948 FDU720909:FDU720948 FNQ720909:FNQ720948 FXM720909:FXM720948 GHI720909:GHI720948 GRE720909:GRE720948 HBA720909:HBA720948 HKW720909:HKW720948 HUS720909:HUS720948 IEO720909:IEO720948 IOK720909:IOK720948 IYG720909:IYG720948 JIC720909:JIC720948 JRY720909:JRY720948 KBU720909:KBU720948 KLQ720909:KLQ720948 KVM720909:KVM720948 LFI720909:LFI720948 LPE720909:LPE720948 LZA720909:LZA720948 MIW720909:MIW720948 MSS720909:MSS720948 NCO720909:NCO720948 NMK720909:NMK720948 NWG720909:NWG720948 OGC720909:OGC720948 OPY720909:OPY720948 OZU720909:OZU720948 PJQ720909:PJQ720948 PTM720909:PTM720948 QDI720909:QDI720948 QNE720909:QNE720948 QXA720909:QXA720948 RGW720909:RGW720948 RQS720909:RQS720948 SAO720909:SAO720948 SKK720909:SKK720948 SUG720909:SUG720948 TEC720909:TEC720948 TNY720909:TNY720948 TXU720909:TXU720948 UHQ720909:UHQ720948 URM720909:URM720948 VBI720909:VBI720948 VLE720909:VLE720948 VVA720909:VVA720948 WEW720909:WEW720948 WOS720909:WOS720948 WYO720909:WYO720948 CG786445:CG786484 MC786445:MC786484 VY786445:VY786484 AFU786445:AFU786484 APQ786445:APQ786484 AZM786445:AZM786484 BJI786445:BJI786484 BTE786445:BTE786484 CDA786445:CDA786484 CMW786445:CMW786484 CWS786445:CWS786484 DGO786445:DGO786484 DQK786445:DQK786484 EAG786445:EAG786484 EKC786445:EKC786484 ETY786445:ETY786484 FDU786445:FDU786484 FNQ786445:FNQ786484 FXM786445:FXM786484 GHI786445:GHI786484 GRE786445:GRE786484 HBA786445:HBA786484 HKW786445:HKW786484 HUS786445:HUS786484 IEO786445:IEO786484 IOK786445:IOK786484 IYG786445:IYG786484 JIC786445:JIC786484 JRY786445:JRY786484 KBU786445:KBU786484 KLQ786445:KLQ786484 KVM786445:KVM786484 LFI786445:LFI786484 LPE786445:LPE786484 LZA786445:LZA786484 MIW786445:MIW786484 MSS786445:MSS786484 NCO786445:NCO786484 NMK786445:NMK786484 NWG786445:NWG786484 OGC786445:OGC786484 OPY786445:OPY786484 OZU786445:OZU786484 PJQ786445:PJQ786484 PTM786445:PTM786484 QDI786445:QDI786484 QNE786445:QNE786484 QXA786445:QXA786484 RGW786445:RGW786484 RQS786445:RQS786484 SAO786445:SAO786484 SKK786445:SKK786484 SUG786445:SUG786484 TEC786445:TEC786484 TNY786445:TNY786484 TXU786445:TXU786484 UHQ786445:UHQ786484 URM786445:URM786484 VBI786445:VBI786484 VLE786445:VLE786484 VVA786445:VVA786484 WEW786445:WEW786484 WOS786445:WOS786484 WYO786445:WYO786484 CG851981:CG852020 MC851981:MC852020 VY851981:VY852020 AFU851981:AFU852020 APQ851981:APQ852020 AZM851981:AZM852020 BJI851981:BJI852020 BTE851981:BTE852020 CDA851981:CDA852020 CMW851981:CMW852020 CWS851981:CWS852020 DGO851981:DGO852020 DQK851981:DQK852020 EAG851981:EAG852020 EKC851981:EKC852020 ETY851981:ETY852020 FDU851981:FDU852020 FNQ851981:FNQ852020 FXM851981:FXM852020 GHI851981:GHI852020 GRE851981:GRE852020 HBA851981:HBA852020 HKW851981:HKW852020 HUS851981:HUS852020 IEO851981:IEO852020 IOK851981:IOK852020 IYG851981:IYG852020 JIC851981:JIC852020 JRY851981:JRY852020 KBU851981:KBU852020 KLQ851981:KLQ852020 KVM851981:KVM852020 LFI851981:LFI852020 LPE851981:LPE852020 LZA851981:LZA852020 MIW851981:MIW852020 MSS851981:MSS852020 NCO851981:NCO852020 NMK851981:NMK852020 NWG851981:NWG852020 OGC851981:OGC852020 OPY851981:OPY852020 OZU851981:OZU852020 PJQ851981:PJQ852020 PTM851981:PTM852020 QDI851981:QDI852020 QNE851981:QNE852020 QXA851981:QXA852020 RGW851981:RGW852020 RQS851981:RQS852020 SAO851981:SAO852020 SKK851981:SKK852020 SUG851981:SUG852020 TEC851981:TEC852020 TNY851981:TNY852020 TXU851981:TXU852020 UHQ851981:UHQ852020 URM851981:URM852020 VBI851981:VBI852020 VLE851981:VLE852020 VVA851981:VVA852020 WEW851981:WEW852020 WOS851981:WOS852020 WYO851981:WYO852020 CG917517:CG917556 MC917517:MC917556 VY917517:VY917556 AFU917517:AFU917556 APQ917517:APQ917556 AZM917517:AZM917556 BJI917517:BJI917556 BTE917517:BTE917556 CDA917517:CDA917556 CMW917517:CMW917556 CWS917517:CWS917556 DGO917517:DGO917556 DQK917517:DQK917556 EAG917517:EAG917556 EKC917517:EKC917556 ETY917517:ETY917556 FDU917517:FDU917556 FNQ917517:FNQ917556 FXM917517:FXM917556 GHI917517:GHI917556 GRE917517:GRE917556 HBA917517:HBA917556 HKW917517:HKW917556 HUS917517:HUS917556 IEO917517:IEO917556 IOK917517:IOK917556 IYG917517:IYG917556 JIC917517:JIC917556 JRY917517:JRY917556 KBU917517:KBU917556 KLQ917517:KLQ917556 KVM917517:KVM917556 LFI917517:LFI917556 LPE917517:LPE917556 LZA917517:LZA917556 MIW917517:MIW917556 MSS917517:MSS917556 NCO917517:NCO917556 NMK917517:NMK917556 NWG917517:NWG917556 OGC917517:OGC917556 OPY917517:OPY917556 OZU917517:OZU917556 PJQ917517:PJQ917556 PTM917517:PTM917556 QDI917517:QDI917556 QNE917517:QNE917556 QXA917517:QXA917556 RGW917517:RGW917556 RQS917517:RQS917556 SAO917517:SAO917556 SKK917517:SKK917556 SUG917517:SUG917556 TEC917517:TEC917556 TNY917517:TNY917556 TXU917517:TXU917556 UHQ917517:UHQ917556 URM917517:URM917556 VBI917517:VBI917556 VLE917517:VLE917556 VVA917517:VVA917556 WEW917517:WEW917556 WOS917517:WOS917556 WYO917517:WYO917556 CG983053:CG983092 MC983053:MC983092 VY983053:VY983092 AFU983053:AFU983092 APQ983053:APQ983092 AZM983053:AZM983092 BJI983053:BJI983092 BTE983053:BTE983092 CDA983053:CDA983092 CMW983053:CMW983092 CWS983053:CWS983092 DGO983053:DGO983092 DQK983053:DQK983092 EAG983053:EAG983092 EKC983053:EKC983092 ETY983053:ETY983092 FDU983053:FDU983092 FNQ983053:FNQ983092 FXM983053:FXM983092 GHI983053:GHI983092 GRE983053:GRE983092 HBA983053:HBA983092 HKW983053:HKW983092 HUS983053:HUS983092 IEO983053:IEO983092 IOK983053:IOK983092 IYG983053:IYG983092 JIC983053:JIC983092 JRY983053:JRY983092 KBU983053:KBU983092 KLQ983053:KLQ983092 KVM983053:KVM983092 LFI983053:LFI983092 LPE983053:LPE983092 LZA983053:LZA983092 MIW983053:MIW983092 MSS983053:MSS983092 NCO983053:NCO983092 NMK983053:NMK983092 NWG983053:NWG983092 OGC983053:OGC983092 OPY983053:OPY983092 OZU983053:OZU983092 PJQ983053:PJQ983092 PTM983053:PTM983092 QDI983053:QDI983092 QNE983053:QNE983092 QXA983053:QXA983092 RGW983053:RGW983092 RQS983053:RQS983092 SAO983053:SAO983092 SKK983053:SKK983092 SUG983053:SUG983092 TEC983053:TEC983092 TNY983053:TNY983092 TXU983053:TXU983092 UHQ983053:UHQ983092 URM983053:URM983092 VBI983053:VBI983092 VLE983053:VLE983092 VVA983053:VVA983092 WEW983053:WEW983092 WOS983053:WOS983092 WYO983053:WYO983092 CV13:CV52 MR13:MR52 WN13:WN52 AGJ13:AGJ52 AQF13:AQF52 BAB13:BAB52 BJX13:BJX52 BTT13:BTT52 CDP13:CDP52 CNL13:CNL52 CXH13:CXH52 DHD13:DHD52 DQZ13:DQZ52 EAV13:EAV52 EKR13:EKR52 EUN13:EUN52 FEJ13:FEJ52 FOF13:FOF52 FYB13:FYB52 GHX13:GHX52 GRT13:GRT52 HBP13:HBP52 HLL13:HLL52 HVH13:HVH52 IFD13:IFD52 IOZ13:IOZ52 IYV13:IYV52 JIR13:JIR52 JSN13:JSN52 KCJ13:KCJ52 KMF13:KMF52 KWB13:KWB52 LFX13:LFX52 LPT13:LPT52 LZP13:LZP52 MJL13:MJL52 MTH13:MTH52 NDD13:NDD52 NMZ13:NMZ52 NWV13:NWV52 OGR13:OGR52 OQN13:OQN52 PAJ13:PAJ52 PKF13:PKF52 PUB13:PUB52 QDX13:QDX52 QNT13:QNT52 QXP13:QXP52 RHL13:RHL52 RRH13:RRH52 SBD13:SBD52 SKZ13:SKZ52 SUV13:SUV52 TER13:TER52 TON13:TON52 TYJ13:TYJ52 UIF13:UIF52 USB13:USB52 VBX13:VBX52 VLT13:VLT52 VVP13:VVP52 WFL13:WFL52 WPH13:WPH52 WZD13:WZD52 CV65549:CV65588 MR65549:MR65588 WN65549:WN65588 AGJ65549:AGJ65588 AQF65549:AQF65588 BAB65549:BAB65588 BJX65549:BJX65588 BTT65549:BTT65588 CDP65549:CDP65588 CNL65549:CNL65588 CXH65549:CXH65588 DHD65549:DHD65588 DQZ65549:DQZ65588 EAV65549:EAV65588 EKR65549:EKR65588 EUN65549:EUN65588 FEJ65549:FEJ65588 FOF65549:FOF65588 FYB65549:FYB65588 GHX65549:GHX65588 GRT65549:GRT65588 HBP65549:HBP65588 HLL65549:HLL65588 HVH65549:HVH65588 IFD65549:IFD65588 IOZ65549:IOZ65588 IYV65549:IYV65588 JIR65549:JIR65588 JSN65549:JSN65588 KCJ65549:KCJ65588 KMF65549:KMF65588 KWB65549:KWB65588 LFX65549:LFX65588 LPT65549:LPT65588 LZP65549:LZP65588 MJL65549:MJL65588 MTH65549:MTH65588 NDD65549:NDD65588 NMZ65549:NMZ65588 NWV65549:NWV65588 OGR65549:OGR65588 OQN65549:OQN65588 PAJ65549:PAJ65588 PKF65549:PKF65588 PUB65549:PUB65588 QDX65549:QDX65588 QNT65549:QNT65588 QXP65549:QXP65588 RHL65549:RHL65588 RRH65549:RRH65588 SBD65549:SBD65588 SKZ65549:SKZ65588 SUV65549:SUV65588 TER65549:TER65588 TON65549:TON65588 TYJ65549:TYJ65588 UIF65549:UIF65588 USB65549:USB65588 VBX65549:VBX65588 VLT65549:VLT65588 VVP65549:VVP65588 WFL65549:WFL65588 WPH65549:WPH65588 WZD65549:WZD65588 CV131085:CV131124 MR131085:MR131124 WN131085:WN131124 AGJ131085:AGJ131124 AQF131085:AQF131124 BAB131085:BAB131124 BJX131085:BJX131124 BTT131085:BTT131124 CDP131085:CDP131124 CNL131085:CNL131124 CXH131085:CXH131124 DHD131085:DHD131124 DQZ131085:DQZ131124 EAV131085:EAV131124 EKR131085:EKR131124 EUN131085:EUN131124 FEJ131085:FEJ131124 FOF131085:FOF131124 FYB131085:FYB131124 GHX131085:GHX131124 GRT131085:GRT131124 HBP131085:HBP131124 HLL131085:HLL131124 HVH131085:HVH131124 IFD131085:IFD131124 IOZ131085:IOZ131124 IYV131085:IYV131124 JIR131085:JIR131124 JSN131085:JSN131124 KCJ131085:KCJ131124 KMF131085:KMF131124 KWB131085:KWB131124 LFX131085:LFX131124 LPT131085:LPT131124 LZP131085:LZP131124 MJL131085:MJL131124 MTH131085:MTH131124 NDD131085:NDD131124 NMZ131085:NMZ131124 NWV131085:NWV131124 OGR131085:OGR131124 OQN131085:OQN131124 PAJ131085:PAJ131124 PKF131085:PKF131124 PUB131085:PUB131124 QDX131085:QDX131124 QNT131085:QNT131124 QXP131085:QXP131124 RHL131085:RHL131124 RRH131085:RRH131124 SBD131085:SBD131124 SKZ131085:SKZ131124 SUV131085:SUV131124 TER131085:TER131124 TON131085:TON131124 TYJ131085:TYJ131124 UIF131085:UIF131124 USB131085:USB131124 VBX131085:VBX131124 VLT131085:VLT131124 VVP131085:VVP131124 WFL131085:WFL131124 WPH131085:WPH131124 WZD131085:WZD131124 CV196621:CV196660 MR196621:MR196660 WN196621:WN196660 AGJ196621:AGJ196660 AQF196621:AQF196660 BAB196621:BAB196660 BJX196621:BJX196660 BTT196621:BTT196660 CDP196621:CDP196660 CNL196621:CNL196660 CXH196621:CXH196660 DHD196621:DHD196660 DQZ196621:DQZ196660 EAV196621:EAV196660 EKR196621:EKR196660 EUN196621:EUN196660 FEJ196621:FEJ196660 FOF196621:FOF196660 FYB196621:FYB196660 GHX196621:GHX196660 GRT196621:GRT196660 HBP196621:HBP196660 HLL196621:HLL196660 HVH196621:HVH196660 IFD196621:IFD196660 IOZ196621:IOZ196660 IYV196621:IYV196660 JIR196621:JIR196660 JSN196621:JSN196660 KCJ196621:KCJ196660 KMF196621:KMF196660 KWB196621:KWB196660 LFX196621:LFX196660 LPT196621:LPT196660 LZP196621:LZP196660 MJL196621:MJL196660 MTH196621:MTH196660 NDD196621:NDD196660 NMZ196621:NMZ196660 NWV196621:NWV196660 OGR196621:OGR196660 OQN196621:OQN196660 PAJ196621:PAJ196660 PKF196621:PKF196660 PUB196621:PUB196660 QDX196621:QDX196660 QNT196621:QNT196660 QXP196621:QXP196660 RHL196621:RHL196660 RRH196621:RRH196660 SBD196621:SBD196660 SKZ196621:SKZ196660 SUV196621:SUV196660 TER196621:TER196660 TON196621:TON196660 TYJ196621:TYJ196660 UIF196621:UIF196660 USB196621:USB196660 VBX196621:VBX196660 VLT196621:VLT196660 VVP196621:VVP196660 WFL196621:WFL196660 WPH196621:WPH196660 WZD196621:WZD196660 CV262157:CV262196 MR262157:MR262196 WN262157:WN262196 AGJ262157:AGJ262196 AQF262157:AQF262196 BAB262157:BAB262196 BJX262157:BJX262196 BTT262157:BTT262196 CDP262157:CDP262196 CNL262157:CNL262196 CXH262157:CXH262196 DHD262157:DHD262196 DQZ262157:DQZ262196 EAV262157:EAV262196 EKR262157:EKR262196 EUN262157:EUN262196 FEJ262157:FEJ262196 FOF262157:FOF262196 FYB262157:FYB262196 GHX262157:GHX262196 GRT262157:GRT262196 HBP262157:HBP262196 HLL262157:HLL262196 HVH262157:HVH262196 IFD262157:IFD262196 IOZ262157:IOZ262196 IYV262157:IYV262196 JIR262157:JIR262196 JSN262157:JSN262196 KCJ262157:KCJ262196 KMF262157:KMF262196 KWB262157:KWB262196 LFX262157:LFX262196 LPT262157:LPT262196 LZP262157:LZP262196 MJL262157:MJL262196 MTH262157:MTH262196 NDD262157:NDD262196 NMZ262157:NMZ262196 NWV262157:NWV262196 OGR262157:OGR262196 OQN262157:OQN262196 PAJ262157:PAJ262196 PKF262157:PKF262196 PUB262157:PUB262196 QDX262157:QDX262196 QNT262157:QNT262196 QXP262157:QXP262196 RHL262157:RHL262196 RRH262157:RRH262196 SBD262157:SBD262196 SKZ262157:SKZ262196 SUV262157:SUV262196 TER262157:TER262196 TON262157:TON262196 TYJ262157:TYJ262196 UIF262157:UIF262196 USB262157:USB262196 VBX262157:VBX262196 VLT262157:VLT262196 VVP262157:VVP262196 WFL262157:WFL262196 WPH262157:WPH262196 WZD262157:WZD262196 CV327693:CV327732 MR327693:MR327732 WN327693:WN327732 AGJ327693:AGJ327732 AQF327693:AQF327732 BAB327693:BAB327732 BJX327693:BJX327732 BTT327693:BTT327732 CDP327693:CDP327732 CNL327693:CNL327732 CXH327693:CXH327732 DHD327693:DHD327732 DQZ327693:DQZ327732 EAV327693:EAV327732 EKR327693:EKR327732 EUN327693:EUN327732 FEJ327693:FEJ327732 FOF327693:FOF327732 FYB327693:FYB327732 GHX327693:GHX327732 GRT327693:GRT327732 HBP327693:HBP327732 HLL327693:HLL327732 HVH327693:HVH327732 IFD327693:IFD327732 IOZ327693:IOZ327732 IYV327693:IYV327732 JIR327693:JIR327732 JSN327693:JSN327732 KCJ327693:KCJ327732 KMF327693:KMF327732 KWB327693:KWB327732 LFX327693:LFX327732 LPT327693:LPT327732 LZP327693:LZP327732 MJL327693:MJL327732 MTH327693:MTH327732 NDD327693:NDD327732 NMZ327693:NMZ327732 NWV327693:NWV327732 OGR327693:OGR327732 OQN327693:OQN327732 PAJ327693:PAJ327732 PKF327693:PKF327732 PUB327693:PUB327732 QDX327693:QDX327732 QNT327693:QNT327732 QXP327693:QXP327732 RHL327693:RHL327732 RRH327693:RRH327732 SBD327693:SBD327732 SKZ327693:SKZ327732 SUV327693:SUV327732 TER327693:TER327732 TON327693:TON327732 TYJ327693:TYJ327732 UIF327693:UIF327732 USB327693:USB327732 VBX327693:VBX327732 VLT327693:VLT327732 VVP327693:VVP327732 WFL327693:WFL327732 WPH327693:WPH327732 WZD327693:WZD327732 CV393229:CV393268 MR393229:MR393268 WN393229:WN393268 AGJ393229:AGJ393268 AQF393229:AQF393268 BAB393229:BAB393268 BJX393229:BJX393268 BTT393229:BTT393268 CDP393229:CDP393268 CNL393229:CNL393268 CXH393229:CXH393268 DHD393229:DHD393268 DQZ393229:DQZ393268 EAV393229:EAV393268 EKR393229:EKR393268 EUN393229:EUN393268 FEJ393229:FEJ393268 FOF393229:FOF393268 FYB393229:FYB393268 GHX393229:GHX393268 GRT393229:GRT393268 HBP393229:HBP393268 HLL393229:HLL393268 HVH393229:HVH393268 IFD393229:IFD393268 IOZ393229:IOZ393268 IYV393229:IYV393268 JIR393229:JIR393268 JSN393229:JSN393268 KCJ393229:KCJ393268 KMF393229:KMF393268 KWB393229:KWB393268 LFX393229:LFX393268 LPT393229:LPT393268 LZP393229:LZP393268 MJL393229:MJL393268 MTH393229:MTH393268 NDD393229:NDD393268 NMZ393229:NMZ393268 NWV393229:NWV393268 OGR393229:OGR393268 OQN393229:OQN393268 PAJ393229:PAJ393268 PKF393229:PKF393268 PUB393229:PUB393268 QDX393229:QDX393268 QNT393229:QNT393268 QXP393229:QXP393268 RHL393229:RHL393268 RRH393229:RRH393268 SBD393229:SBD393268 SKZ393229:SKZ393268 SUV393229:SUV393268 TER393229:TER393268 TON393229:TON393268 TYJ393229:TYJ393268 UIF393229:UIF393268 USB393229:USB393268 VBX393229:VBX393268 VLT393229:VLT393268 VVP393229:VVP393268 WFL393229:WFL393268 WPH393229:WPH393268 WZD393229:WZD393268 CV458765:CV458804 MR458765:MR458804 WN458765:WN458804 AGJ458765:AGJ458804 AQF458765:AQF458804 BAB458765:BAB458804 BJX458765:BJX458804 BTT458765:BTT458804 CDP458765:CDP458804 CNL458765:CNL458804 CXH458765:CXH458804 DHD458765:DHD458804 DQZ458765:DQZ458804 EAV458765:EAV458804 EKR458765:EKR458804 EUN458765:EUN458804 FEJ458765:FEJ458804 FOF458765:FOF458804 FYB458765:FYB458804 GHX458765:GHX458804 GRT458765:GRT458804 HBP458765:HBP458804 HLL458765:HLL458804 HVH458765:HVH458804 IFD458765:IFD458804 IOZ458765:IOZ458804 IYV458765:IYV458804 JIR458765:JIR458804 JSN458765:JSN458804 KCJ458765:KCJ458804 KMF458765:KMF458804 KWB458765:KWB458804 LFX458765:LFX458804 LPT458765:LPT458804 LZP458765:LZP458804 MJL458765:MJL458804 MTH458765:MTH458804 NDD458765:NDD458804 NMZ458765:NMZ458804 NWV458765:NWV458804 OGR458765:OGR458804 OQN458765:OQN458804 PAJ458765:PAJ458804 PKF458765:PKF458804 PUB458765:PUB458804 QDX458765:QDX458804 QNT458765:QNT458804 QXP458765:QXP458804 RHL458765:RHL458804 RRH458765:RRH458804 SBD458765:SBD458804 SKZ458765:SKZ458804 SUV458765:SUV458804 TER458765:TER458804 TON458765:TON458804 TYJ458765:TYJ458804 UIF458765:UIF458804 USB458765:USB458804 VBX458765:VBX458804 VLT458765:VLT458804 VVP458765:VVP458804 WFL458765:WFL458804 WPH458765:WPH458804 WZD458765:WZD458804 CV524301:CV524340 MR524301:MR524340 WN524301:WN524340 AGJ524301:AGJ524340 AQF524301:AQF524340 BAB524301:BAB524340 BJX524301:BJX524340 BTT524301:BTT524340 CDP524301:CDP524340 CNL524301:CNL524340 CXH524301:CXH524340 DHD524301:DHD524340 DQZ524301:DQZ524340 EAV524301:EAV524340 EKR524301:EKR524340 EUN524301:EUN524340 FEJ524301:FEJ524340 FOF524301:FOF524340 FYB524301:FYB524340 GHX524301:GHX524340 GRT524301:GRT524340 HBP524301:HBP524340 HLL524301:HLL524340 HVH524301:HVH524340 IFD524301:IFD524340 IOZ524301:IOZ524340 IYV524301:IYV524340 JIR524301:JIR524340 JSN524301:JSN524340 KCJ524301:KCJ524340 KMF524301:KMF524340 KWB524301:KWB524340 LFX524301:LFX524340 LPT524301:LPT524340 LZP524301:LZP524340 MJL524301:MJL524340 MTH524301:MTH524340 NDD524301:NDD524340 NMZ524301:NMZ524340 NWV524301:NWV524340 OGR524301:OGR524340 OQN524301:OQN524340 PAJ524301:PAJ524340 PKF524301:PKF524340 PUB524301:PUB524340 QDX524301:QDX524340 QNT524301:QNT524340 QXP524301:QXP524340 RHL524301:RHL524340 RRH524301:RRH524340 SBD524301:SBD524340 SKZ524301:SKZ524340 SUV524301:SUV524340 TER524301:TER524340 TON524301:TON524340 TYJ524301:TYJ524340 UIF524301:UIF524340 USB524301:USB524340 VBX524301:VBX524340 VLT524301:VLT524340 VVP524301:VVP524340 WFL524301:WFL524340 WPH524301:WPH524340 WZD524301:WZD524340 CV589837:CV589876 MR589837:MR589876 WN589837:WN589876 AGJ589837:AGJ589876 AQF589837:AQF589876 BAB589837:BAB589876 BJX589837:BJX589876 BTT589837:BTT589876 CDP589837:CDP589876 CNL589837:CNL589876 CXH589837:CXH589876 DHD589837:DHD589876 DQZ589837:DQZ589876 EAV589837:EAV589876 EKR589837:EKR589876 EUN589837:EUN589876 FEJ589837:FEJ589876 FOF589837:FOF589876 FYB589837:FYB589876 GHX589837:GHX589876 GRT589837:GRT589876 HBP589837:HBP589876 HLL589837:HLL589876 HVH589837:HVH589876 IFD589837:IFD589876 IOZ589837:IOZ589876 IYV589837:IYV589876 JIR589837:JIR589876 JSN589837:JSN589876 KCJ589837:KCJ589876 KMF589837:KMF589876 KWB589837:KWB589876 LFX589837:LFX589876 LPT589837:LPT589876 LZP589837:LZP589876 MJL589837:MJL589876 MTH589837:MTH589876 NDD589837:NDD589876 NMZ589837:NMZ589876 NWV589837:NWV589876 OGR589837:OGR589876 OQN589837:OQN589876 PAJ589837:PAJ589876 PKF589837:PKF589876 PUB589837:PUB589876 QDX589837:QDX589876 QNT589837:QNT589876 QXP589837:QXP589876 RHL589837:RHL589876 RRH589837:RRH589876 SBD589837:SBD589876 SKZ589837:SKZ589876 SUV589837:SUV589876 TER589837:TER589876 TON589837:TON589876 TYJ589837:TYJ589876 UIF589837:UIF589876 USB589837:USB589876 VBX589837:VBX589876 VLT589837:VLT589876 VVP589837:VVP589876 WFL589837:WFL589876 WPH589837:WPH589876 WZD589837:WZD589876 CV655373:CV655412 MR655373:MR655412 WN655373:WN655412 AGJ655373:AGJ655412 AQF655373:AQF655412 BAB655373:BAB655412 BJX655373:BJX655412 BTT655373:BTT655412 CDP655373:CDP655412 CNL655373:CNL655412 CXH655373:CXH655412 DHD655373:DHD655412 DQZ655373:DQZ655412 EAV655373:EAV655412 EKR655373:EKR655412 EUN655373:EUN655412 FEJ655373:FEJ655412 FOF655373:FOF655412 FYB655373:FYB655412 GHX655373:GHX655412 GRT655373:GRT655412 HBP655373:HBP655412 HLL655373:HLL655412 HVH655373:HVH655412 IFD655373:IFD655412 IOZ655373:IOZ655412 IYV655373:IYV655412 JIR655373:JIR655412 JSN655373:JSN655412 KCJ655373:KCJ655412 KMF655373:KMF655412 KWB655373:KWB655412 LFX655373:LFX655412 LPT655373:LPT655412 LZP655373:LZP655412 MJL655373:MJL655412 MTH655373:MTH655412 NDD655373:NDD655412 NMZ655373:NMZ655412 NWV655373:NWV655412 OGR655373:OGR655412 OQN655373:OQN655412 PAJ655373:PAJ655412 PKF655373:PKF655412 PUB655373:PUB655412 QDX655373:QDX655412 QNT655373:QNT655412 QXP655373:QXP655412 RHL655373:RHL655412 RRH655373:RRH655412 SBD655373:SBD655412 SKZ655373:SKZ655412 SUV655373:SUV655412 TER655373:TER655412 TON655373:TON655412 TYJ655373:TYJ655412 UIF655373:UIF655412 USB655373:USB655412 VBX655373:VBX655412 VLT655373:VLT655412 VVP655373:VVP655412 WFL655373:WFL655412 WPH655373:WPH655412 WZD655373:WZD655412 CV720909:CV720948 MR720909:MR720948 WN720909:WN720948 AGJ720909:AGJ720948 AQF720909:AQF720948 BAB720909:BAB720948 BJX720909:BJX720948 BTT720909:BTT720948 CDP720909:CDP720948 CNL720909:CNL720948 CXH720909:CXH720948 DHD720909:DHD720948 DQZ720909:DQZ720948 EAV720909:EAV720948 EKR720909:EKR720948 EUN720909:EUN720948 FEJ720909:FEJ720948 FOF720909:FOF720948 FYB720909:FYB720948 GHX720909:GHX720948 GRT720909:GRT720948 HBP720909:HBP720948 HLL720909:HLL720948 HVH720909:HVH720948 IFD720909:IFD720948 IOZ720909:IOZ720948 IYV720909:IYV720948 JIR720909:JIR720948 JSN720909:JSN720948 KCJ720909:KCJ720948 KMF720909:KMF720948 KWB720909:KWB720948 LFX720909:LFX720948 LPT720909:LPT720948 LZP720909:LZP720948 MJL720909:MJL720948 MTH720909:MTH720948 NDD720909:NDD720948 NMZ720909:NMZ720948 NWV720909:NWV720948 OGR720909:OGR720948 OQN720909:OQN720948 PAJ720909:PAJ720948 PKF720909:PKF720948 PUB720909:PUB720948 QDX720909:QDX720948 QNT720909:QNT720948 QXP720909:QXP720948 RHL720909:RHL720948 RRH720909:RRH720948 SBD720909:SBD720948 SKZ720909:SKZ720948 SUV720909:SUV720948 TER720909:TER720948 TON720909:TON720948 TYJ720909:TYJ720948 UIF720909:UIF720948 USB720909:USB720948 VBX720909:VBX720948 VLT720909:VLT720948 VVP720909:VVP720948 WFL720909:WFL720948 WPH720909:WPH720948 WZD720909:WZD720948 CV786445:CV786484 MR786445:MR786484 WN786445:WN786484 AGJ786445:AGJ786484 AQF786445:AQF786484 BAB786445:BAB786484 BJX786445:BJX786484 BTT786445:BTT786484 CDP786445:CDP786484 CNL786445:CNL786484 CXH786445:CXH786484 DHD786445:DHD786484 DQZ786445:DQZ786484 EAV786445:EAV786484 EKR786445:EKR786484 EUN786445:EUN786484 FEJ786445:FEJ786484 FOF786445:FOF786484 FYB786445:FYB786484 GHX786445:GHX786484 GRT786445:GRT786484 HBP786445:HBP786484 HLL786445:HLL786484 HVH786445:HVH786484 IFD786445:IFD786484 IOZ786445:IOZ786484 IYV786445:IYV786484 JIR786445:JIR786484 JSN786445:JSN786484 KCJ786445:KCJ786484 KMF786445:KMF786484 KWB786445:KWB786484 LFX786445:LFX786484 LPT786445:LPT786484 LZP786445:LZP786484 MJL786445:MJL786484 MTH786445:MTH786484 NDD786445:NDD786484 NMZ786445:NMZ786484 NWV786445:NWV786484 OGR786445:OGR786484 OQN786445:OQN786484 PAJ786445:PAJ786484 PKF786445:PKF786484 PUB786445:PUB786484 QDX786445:QDX786484 QNT786445:QNT786484 QXP786445:QXP786484 RHL786445:RHL786484 RRH786445:RRH786484 SBD786445:SBD786484 SKZ786445:SKZ786484 SUV786445:SUV786484 TER786445:TER786484 TON786445:TON786484 TYJ786445:TYJ786484 UIF786445:UIF786484 USB786445:USB786484 VBX786445:VBX786484 VLT786445:VLT786484 VVP786445:VVP786484 WFL786445:WFL786484 WPH786445:WPH786484 WZD786445:WZD786484 CV851981:CV852020 MR851981:MR852020 WN851981:WN852020 AGJ851981:AGJ852020 AQF851981:AQF852020 BAB851981:BAB852020 BJX851981:BJX852020 BTT851981:BTT852020 CDP851981:CDP852020 CNL851981:CNL852020 CXH851981:CXH852020 DHD851981:DHD852020 DQZ851981:DQZ852020 EAV851981:EAV852020 EKR851981:EKR852020 EUN851981:EUN852020 FEJ851981:FEJ852020 FOF851981:FOF852020 FYB851981:FYB852020 GHX851981:GHX852020 GRT851981:GRT852020 HBP851981:HBP852020 HLL851981:HLL852020 HVH851981:HVH852020 IFD851981:IFD852020 IOZ851981:IOZ852020 IYV851981:IYV852020 JIR851981:JIR852020 JSN851981:JSN852020 KCJ851981:KCJ852020 KMF851981:KMF852020 KWB851981:KWB852020 LFX851981:LFX852020 LPT851981:LPT852020 LZP851981:LZP852020 MJL851981:MJL852020 MTH851981:MTH852020 NDD851981:NDD852020 NMZ851981:NMZ852020 NWV851981:NWV852020 OGR851981:OGR852020 OQN851981:OQN852020 PAJ851981:PAJ852020 PKF851981:PKF852020 PUB851981:PUB852020 QDX851981:QDX852020 QNT851981:QNT852020 QXP851981:QXP852020 RHL851981:RHL852020 RRH851981:RRH852020 SBD851981:SBD852020 SKZ851981:SKZ852020 SUV851981:SUV852020 TER851981:TER852020 TON851981:TON852020 TYJ851981:TYJ852020 UIF851981:UIF852020 USB851981:USB852020 VBX851981:VBX852020 VLT851981:VLT852020 VVP851981:VVP852020 WFL851981:WFL852020 WPH851981:WPH852020 WZD851981:WZD852020 CV917517:CV917556 MR917517:MR917556 WN917517:WN917556 AGJ917517:AGJ917556 AQF917517:AQF917556 BAB917517:BAB917556 BJX917517:BJX917556 BTT917517:BTT917556 CDP917517:CDP917556 CNL917517:CNL917556 CXH917517:CXH917556 DHD917517:DHD917556 DQZ917517:DQZ917556 EAV917517:EAV917556 EKR917517:EKR917556 EUN917517:EUN917556 FEJ917517:FEJ917556 FOF917517:FOF917556 FYB917517:FYB917556 GHX917517:GHX917556 GRT917517:GRT917556 HBP917517:HBP917556 HLL917517:HLL917556 HVH917517:HVH917556 IFD917517:IFD917556 IOZ917517:IOZ917556 IYV917517:IYV917556 JIR917517:JIR917556 JSN917517:JSN917556 KCJ917517:KCJ917556 KMF917517:KMF917556 KWB917517:KWB917556 LFX917517:LFX917556 LPT917517:LPT917556 LZP917517:LZP917556 MJL917517:MJL917556 MTH917517:MTH917556 NDD917517:NDD917556 NMZ917517:NMZ917556 NWV917517:NWV917556 OGR917517:OGR917556 OQN917517:OQN917556 PAJ917517:PAJ917556 PKF917517:PKF917556 PUB917517:PUB917556 QDX917517:QDX917556 QNT917517:QNT917556 QXP917517:QXP917556 RHL917517:RHL917556 RRH917517:RRH917556 SBD917517:SBD917556 SKZ917517:SKZ917556 SUV917517:SUV917556 TER917517:TER917556 TON917517:TON917556 TYJ917517:TYJ917556 UIF917517:UIF917556 USB917517:USB917556 VBX917517:VBX917556 VLT917517:VLT917556 VVP917517:VVP917556 WFL917517:WFL917556 WPH917517:WPH917556 WZD917517:WZD917556 CV983053:CV983092 MR983053:MR983092 WN983053:WN983092 AGJ983053:AGJ983092 AQF983053:AQF983092 BAB983053:BAB983092 BJX983053:BJX983092 BTT983053:BTT983092 CDP983053:CDP983092 CNL983053:CNL983092 CXH983053:CXH983092 DHD983053:DHD983092 DQZ983053:DQZ983092 EAV983053:EAV983092 EKR983053:EKR983092 EUN983053:EUN983092 FEJ983053:FEJ983092 FOF983053:FOF983092 FYB983053:FYB983092 GHX983053:GHX983092 GRT983053:GRT983092 HBP983053:HBP983092 HLL983053:HLL983092 HVH983053:HVH983092 IFD983053:IFD983092 IOZ983053:IOZ983092 IYV983053:IYV983092 JIR983053:JIR983092 JSN983053:JSN983092 KCJ983053:KCJ983092 KMF983053:KMF983092 KWB983053:KWB983092 LFX983053:LFX983092 LPT983053:LPT983092 LZP983053:LZP983092 MJL983053:MJL983092 MTH983053:MTH983092 NDD983053:NDD983092 NMZ983053:NMZ983092 NWV983053:NWV983092 OGR983053:OGR983092 OQN983053:OQN983092 PAJ983053:PAJ983092 PKF983053:PKF983092 PUB983053:PUB983092 QDX983053:QDX983092 QNT983053:QNT983092 QXP983053:QXP983092 RHL983053:RHL983092 RRH983053:RRH983092 SBD983053:SBD983092 SKZ983053:SKZ983092 SUV983053:SUV983092 TER983053:TER983092 TON983053:TON983092 TYJ983053:TYJ983092 UIF983053:UIF983092 USB983053:USB983092 VBX983053:VBX983092 VLT983053:VLT983092 VVP983053:VVP983092 WFL983053:WFL983092 WPH983053:WPH983092 WZD983053:WZD983092 DK13:DK52 NG13:NG52 XC13:XC52 AGY13:AGY52 AQU13:AQU52 BAQ13:BAQ52 BKM13:BKM52 BUI13:BUI52 CEE13:CEE52 COA13:COA52 CXW13:CXW52 DHS13:DHS52 DRO13:DRO52 EBK13:EBK52 ELG13:ELG52 EVC13:EVC52 FEY13:FEY52 FOU13:FOU52 FYQ13:FYQ52 GIM13:GIM52 GSI13:GSI52 HCE13:HCE52 HMA13:HMA52 HVW13:HVW52 IFS13:IFS52 IPO13:IPO52 IZK13:IZK52 JJG13:JJG52 JTC13:JTC52 KCY13:KCY52 KMU13:KMU52 KWQ13:KWQ52 LGM13:LGM52 LQI13:LQI52 MAE13:MAE52 MKA13:MKA52 MTW13:MTW52 NDS13:NDS52 NNO13:NNO52 NXK13:NXK52 OHG13:OHG52 ORC13:ORC52 PAY13:PAY52 PKU13:PKU52 PUQ13:PUQ52 QEM13:QEM52 QOI13:QOI52 QYE13:QYE52 RIA13:RIA52 RRW13:RRW52 SBS13:SBS52 SLO13:SLO52 SVK13:SVK52 TFG13:TFG52 TPC13:TPC52 TYY13:TYY52 UIU13:UIU52 USQ13:USQ52 VCM13:VCM52 VMI13:VMI52 VWE13:VWE52 WGA13:WGA52 WPW13:WPW52 WZS13:WZS52 DK65549:DK65588 NG65549:NG65588 XC65549:XC65588 AGY65549:AGY65588 AQU65549:AQU65588 BAQ65549:BAQ65588 BKM65549:BKM65588 BUI65549:BUI65588 CEE65549:CEE65588 COA65549:COA65588 CXW65549:CXW65588 DHS65549:DHS65588 DRO65549:DRO65588 EBK65549:EBK65588 ELG65549:ELG65588 EVC65549:EVC65588 FEY65549:FEY65588 FOU65549:FOU65588 FYQ65549:FYQ65588 GIM65549:GIM65588 GSI65549:GSI65588 HCE65549:HCE65588 HMA65549:HMA65588 HVW65549:HVW65588 IFS65549:IFS65588 IPO65549:IPO65588 IZK65549:IZK65588 JJG65549:JJG65588 JTC65549:JTC65588 KCY65549:KCY65588 KMU65549:KMU65588 KWQ65549:KWQ65588 LGM65549:LGM65588 LQI65549:LQI65588 MAE65549:MAE65588 MKA65549:MKA65588 MTW65549:MTW65588 NDS65549:NDS65588 NNO65549:NNO65588 NXK65549:NXK65588 OHG65549:OHG65588 ORC65549:ORC65588 PAY65549:PAY65588 PKU65549:PKU65588 PUQ65549:PUQ65588 QEM65549:QEM65588 QOI65549:QOI65588 QYE65549:QYE65588 RIA65549:RIA65588 RRW65549:RRW65588 SBS65549:SBS65588 SLO65549:SLO65588 SVK65549:SVK65588 TFG65549:TFG65588 TPC65549:TPC65588 TYY65549:TYY65588 UIU65549:UIU65588 USQ65549:USQ65588 VCM65549:VCM65588 VMI65549:VMI65588 VWE65549:VWE65588 WGA65549:WGA65588 WPW65549:WPW65588 WZS65549:WZS65588 DK131085:DK131124 NG131085:NG131124 XC131085:XC131124 AGY131085:AGY131124 AQU131085:AQU131124 BAQ131085:BAQ131124 BKM131085:BKM131124 BUI131085:BUI131124 CEE131085:CEE131124 COA131085:COA131124 CXW131085:CXW131124 DHS131085:DHS131124 DRO131085:DRO131124 EBK131085:EBK131124 ELG131085:ELG131124 EVC131085:EVC131124 FEY131085:FEY131124 FOU131085:FOU131124 FYQ131085:FYQ131124 GIM131085:GIM131124 GSI131085:GSI131124 HCE131085:HCE131124 HMA131085:HMA131124 HVW131085:HVW131124 IFS131085:IFS131124 IPO131085:IPO131124 IZK131085:IZK131124 JJG131085:JJG131124 JTC131085:JTC131124 KCY131085:KCY131124 KMU131085:KMU131124 KWQ131085:KWQ131124 LGM131085:LGM131124 LQI131085:LQI131124 MAE131085:MAE131124 MKA131085:MKA131124 MTW131085:MTW131124 NDS131085:NDS131124 NNO131085:NNO131124 NXK131085:NXK131124 OHG131085:OHG131124 ORC131085:ORC131124 PAY131085:PAY131124 PKU131085:PKU131124 PUQ131085:PUQ131124 QEM131085:QEM131124 QOI131085:QOI131124 QYE131085:QYE131124 RIA131085:RIA131124 RRW131085:RRW131124 SBS131085:SBS131124 SLO131085:SLO131124 SVK131085:SVK131124 TFG131085:TFG131124 TPC131085:TPC131124 TYY131085:TYY131124 UIU131085:UIU131124 USQ131085:USQ131124 VCM131085:VCM131124 VMI131085:VMI131124 VWE131085:VWE131124 WGA131085:WGA131124 WPW131085:WPW131124 WZS131085:WZS131124 DK196621:DK196660 NG196621:NG196660 XC196621:XC196660 AGY196621:AGY196660 AQU196621:AQU196660 BAQ196621:BAQ196660 BKM196621:BKM196660 BUI196621:BUI196660 CEE196621:CEE196660 COA196621:COA196660 CXW196621:CXW196660 DHS196621:DHS196660 DRO196621:DRO196660 EBK196621:EBK196660 ELG196621:ELG196660 EVC196621:EVC196660 FEY196621:FEY196660 FOU196621:FOU196660 FYQ196621:FYQ196660 GIM196621:GIM196660 GSI196621:GSI196660 HCE196621:HCE196660 HMA196621:HMA196660 HVW196621:HVW196660 IFS196621:IFS196660 IPO196621:IPO196660 IZK196621:IZK196660 JJG196621:JJG196660 JTC196621:JTC196660 KCY196621:KCY196660 KMU196621:KMU196660 KWQ196621:KWQ196660 LGM196621:LGM196660 LQI196621:LQI196660 MAE196621:MAE196660 MKA196621:MKA196660 MTW196621:MTW196660 NDS196621:NDS196660 NNO196621:NNO196660 NXK196621:NXK196660 OHG196621:OHG196660 ORC196621:ORC196660 PAY196621:PAY196660 PKU196621:PKU196660 PUQ196621:PUQ196660 QEM196621:QEM196660 QOI196621:QOI196660 QYE196621:QYE196660 RIA196621:RIA196660 RRW196621:RRW196660 SBS196621:SBS196660 SLO196621:SLO196660 SVK196621:SVK196660 TFG196621:TFG196660 TPC196621:TPC196660 TYY196621:TYY196660 UIU196621:UIU196660 USQ196621:USQ196660 VCM196621:VCM196660 VMI196621:VMI196660 VWE196621:VWE196660 WGA196621:WGA196660 WPW196621:WPW196660 WZS196621:WZS196660 DK262157:DK262196 NG262157:NG262196 XC262157:XC262196 AGY262157:AGY262196 AQU262157:AQU262196 BAQ262157:BAQ262196 BKM262157:BKM262196 BUI262157:BUI262196 CEE262157:CEE262196 COA262157:COA262196 CXW262157:CXW262196 DHS262157:DHS262196 DRO262157:DRO262196 EBK262157:EBK262196 ELG262157:ELG262196 EVC262157:EVC262196 FEY262157:FEY262196 FOU262157:FOU262196 FYQ262157:FYQ262196 GIM262157:GIM262196 GSI262157:GSI262196 HCE262157:HCE262196 HMA262157:HMA262196 HVW262157:HVW262196 IFS262157:IFS262196 IPO262157:IPO262196 IZK262157:IZK262196 JJG262157:JJG262196 JTC262157:JTC262196 KCY262157:KCY262196 KMU262157:KMU262196 KWQ262157:KWQ262196 LGM262157:LGM262196 LQI262157:LQI262196 MAE262157:MAE262196 MKA262157:MKA262196 MTW262157:MTW262196 NDS262157:NDS262196 NNO262157:NNO262196 NXK262157:NXK262196 OHG262157:OHG262196 ORC262157:ORC262196 PAY262157:PAY262196 PKU262157:PKU262196 PUQ262157:PUQ262196 QEM262157:QEM262196 QOI262157:QOI262196 QYE262157:QYE262196 RIA262157:RIA262196 RRW262157:RRW262196 SBS262157:SBS262196 SLO262157:SLO262196 SVK262157:SVK262196 TFG262157:TFG262196 TPC262157:TPC262196 TYY262157:TYY262196 UIU262157:UIU262196 USQ262157:USQ262196 VCM262157:VCM262196 VMI262157:VMI262196 VWE262157:VWE262196 WGA262157:WGA262196 WPW262157:WPW262196 WZS262157:WZS262196 DK327693:DK327732 NG327693:NG327732 XC327693:XC327732 AGY327693:AGY327732 AQU327693:AQU327732 BAQ327693:BAQ327732 BKM327693:BKM327732 BUI327693:BUI327732 CEE327693:CEE327732 COA327693:COA327732 CXW327693:CXW327732 DHS327693:DHS327732 DRO327693:DRO327732 EBK327693:EBK327732 ELG327693:ELG327732 EVC327693:EVC327732 FEY327693:FEY327732 FOU327693:FOU327732 FYQ327693:FYQ327732 GIM327693:GIM327732 GSI327693:GSI327732 HCE327693:HCE327732 HMA327693:HMA327732 HVW327693:HVW327732 IFS327693:IFS327732 IPO327693:IPO327732 IZK327693:IZK327732 JJG327693:JJG327732 JTC327693:JTC327732 KCY327693:KCY327732 KMU327693:KMU327732 KWQ327693:KWQ327732 LGM327693:LGM327732 LQI327693:LQI327732 MAE327693:MAE327732 MKA327693:MKA327732 MTW327693:MTW327732 NDS327693:NDS327732 NNO327693:NNO327732 NXK327693:NXK327732 OHG327693:OHG327732 ORC327693:ORC327732 PAY327693:PAY327732 PKU327693:PKU327732 PUQ327693:PUQ327732 QEM327693:QEM327732 QOI327693:QOI327732 QYE327693:QYE327732 RIA327693:RIA327732 RRW327693:RRW327732 SBS327693:SBS327732 SLO327693:SLO327732 SVK327693:SVK327732 TFG327693:TFG327732 TPC327693:TPC327732 TYY327693:TYY327732 UIU327693:UIU327732 USQ327693:USQ327732 VCM327693:VCM327732 VMI327693:VMI327732 VWE327693:VWE327732 WGA327693:WGA327732 WPW327693:WPW327732 WZS327693:WZS327732 DK393229:DK393268 NG393229:NG393268 XC393229:XC393268 AGY393229:AGY393268 AQU393229:AQU393268 BAQ393229:BAQ393268 BKM393229:BKM393268 BUI393229:BUI393268 CEE393229:CEE393268 COA393229:COA393268 CXW393229:CXW393268 DHS393229:DHS393268 DRO393229:DRO393268 EBK393229:EBK393268 ELG393229:ELG393268 EVC393229:EVC393268 FEY393229:FEY393268 FOU393229:FOU393268 FYQ393229:FYQ393268 GIM393229:GIM393268 GSI393229:GSI393268 HCE393229:HCE393268 HMA393229:HMA393268 HVW393229:HVW393268 IFS393229:IFS393268 IPO393229:IPO393268 IZK393229:IZK393268 JJG393229:JJG393268 JTC393229:JTC393268 KCY393229:KCY393268 KMU393229:KMU393268 KWQ393229:KWQ393268 LGM393229:LGM393268 LQI393229:LQI393268 MAE393229:MAE393268 MKA393229:MKA393268 MTW393229:MTW393268 NDS393229:NDS393268 NNO393229:NNO393268 NXK393229:NXK393268 OHG393229:OHG393268 ORC393229:ORC393268 PAY393229:PAY393268 PKU393229:PKU393268 PUQ393229:PUQ393268 QEM393229:QEM393268 QOI393229:QOI393268 QYE393229:QYE393268 RIA393229:RIA393268 RRW393229:RRW393268 SBS393229:SBS393268 SLO393229:SLO393268 SVK393229:SVK393268 TFG393229:TFG393268 TPC393229:TPC393268 TYY393229:TYY393268 UIU393229:UIU393268 USQ393229:USQ393268 VCM393229:VCM393268 VMI393229:VMI393268 VWE393229:VWE393268 WGA393229:WGA393268 WPW393229:WPW393268 WZS393229:WZS393268 DK458765:DK458804 NG458765:NG458804 XC458765:XC458804 AGY458765:AGY458804 AQU458765:AQU458804 BAQ458765:BAQ458804 BKM458765:BKM458804 BUI458765:BUI458804 CEE458765:CEE458804 COA458765:COA458804 CXW458765:CXW458804 DHS458765:DHS458804 DRO458765:DRO458804 EBK458765:EBK458804 ELG458765:ELG458804 EVC458765:EVC458804 FEY458765:FEY458804 FOU458765:FOU458804 FYQ458765:FYQ458804 GIM458765:GIM458804 GSI458765:GSI458804 HCE458765:HCE458804 HMA458765:HMA458804 HVW458765:HVW458804 IFS458765:IFS458804 IPO458765:IPO458804 IZK458765:IZK458804 JJG458765:JJG458804 JTC458765:JTC458804 KCY458765:KCY458804 KMU458765:KMU458804 KWQ458765:KWQ458804 LGM458765:LGM458804 LQI458765:LQI458804 MAE458765:MAE458804 MKA458765:MKA458804 MTW458765:MTW458804 NDS458765:NDS458804 NNO458765:NNO458804 NXK458765:NXK458804 OHG458765:OHG458804 ORC458765:ORC458804 PAY458765:PAY458804 PKU458765:PKU458804 PUQ458765:PUQ458804 QEM458765:QEM458804 QOI458765:QOI458804 QYE458765:QYE458804 RIA458765:RIA458804 RRW458765:RRW458804 SBS458765:SBS458804 SLO458765:SLO458804 SVK458765:SVK458804 TFG458765:TFG458804 TPC458765:TPC458804 TYY458765:TYY458804 UIU458765:UIU458804 USQ458765:USQ458804 VCM458765:VCM458804 VMI458765:VMI458804 VWE458765:VWE458804 WGA458765:WGA458804 WPW458765:WPW458804 WZS458765:WZS458804 DK524301:DK524340 NG524301:NG524340 XC524301:XC524340 AGY524301:AGY524340 AQU524301:AQU524340 BAQ524301:BAQ524340 BKM524301:BKM524340 BUI524301:BUI524340 CEE524301:CEE524340 COA524301:COA524340 CXW524301:CXW524340 DHS524301:DHS524340 DRO524301:DRO524340 EBK524301:EBK524340 ELG524301:ELG524340 EVC524301:EVC524340 FEY524301:FEY524340 FOU524301:FOU524340 FYQ524301:FYQ524340 GIM524301:GIM524340 GSI524301:GSI524340 HCE524301:HCE524340 HMA524301:HMA524340 HVW524301:HVW524340 IFS524301:IFS524340 IPO524301:IPO524340 IZK524301:IZK524340 JJG524301:JJG524340 JTC524301:JTC524340 KCY524301:KCY524340 KMU524301:KMU524340 KWQ524301:KWQ524340 LGM524301:LGM524340 LQI524301:LQI524340 MAE524301:MAE524340 MKA524301:MKA524340 MTW524301:MTW524340 NDS524301:NDS524340 NNO524301:NNO524340 NXK524301:NXK524340 OHG524301:OHG524340 ORC524301:ORC524340 PAY524301:PAY524340 PKU524301:PKU524340 PUQ524301:PUQ524340 QEM524301:QEM524340 QOI524301:QOI524340 QYE524301:QYE524340 RIA524301:RIA524340 RRW524301:RRW524340 SBS524301:SBS524340 SLO524301:SLO524340 SVK524301:SVK524340 TFG524301:TFG524340 TPC524301:TPC524340 TYY524301:TYY524340 UIU524301:UIU524340 USQ524301:USQ524340 VCM524301:VCM524340 VMI524301:VMI524340 VWE524301:VWE524340 WGA524301:WGA524340 WPW524301:WPW524340 WZS524301:WZS524340 DK589837:DK589876 NG589837:NG589876 XC589837:XC589876 AGY589837:AGY589876 AQU589837:AQU589876 BAQ589837:BAQ589876 BKM589837:BKM589876 BUI589837:BUI589876 CEE589837:CEE589876 COA589837:COA589876 CXW589837:CXW589876 DHS589837:DHS589876 DRO589837:DRO589876 EBK589837:EBK589876 ELG589837:ELG589876 EVC589837:EVC589876 FEY589837:FEY589876 FOU589837:FOU589876 FYQ589837:FYQ589876 GIM589837:GIM589876 GSI589837:GSI589876 HCE589837:HCE589876 HMA589837:HMA589876 HVW589837:HVW589876 IFS589837:IFS589876 IPO589837:IPO589876 IZK589837:IZK589876 JJG589837:JJG589876 JTC589837:JTC589876 KCY589837:KCY589876 KMU589837:KMU589876 KWQ589837:KWQ589876 LGM589837:LGM589876 LQI589837:LQI589876 MAE589837:MAE589876 MKA589837:MKA589876 MTW589837:MTW589876 NDS589837:NDS589876 NNO589837:NNO589876 NXK589837:NXK589876 OHG589837:OHG589876 ORC589837:ORC589876 PAY589837:PAY589876 PKU589837:PKU589876 PUQ589837:PUQ589876 QEM589837:QEM589876 QOI589837:QOI589876 QYE589837:QYE589876 RIA589837:RIA589876 RRW589837:RRW589876 SBS589837:SBS589876 SLO589837:SLO589876 SVK589837:SVK589876 TFG589837:TFG589876 TPC589837:TPC589876 TYY589837:TYY589876 UIU589837:UIU589876 USQ589837:USQ589876 VCM589837:VCM589876 VMI589837:VMI589876 VWE589837:VWE589876 WGA589837:WGA589876 WPW589837:WPW589876 WZS589837:WZS589876 DK655373:DK655412 NG655373:NG655412 XC655373:XC655412 AGY655373:AGY655412 AQU655373:AQU655412 BAQ655373:BAQ655412 BKM655373:BKM655412 BUI655373:BUI655412 CEE655373:CEE655412 COA655373:COA655412 CXW655373:CXW655412 DHS655373:DHS655412 DRO655373:DRO655412 EBK655373:EBK655412 ELG655373:ELG655412 EVC655373:EVC655412 FEY655373:FEY655412 FOU655373:FOU655412 FYQ655373:FYQ655412 GIM655373:GIM655412 GSI655373:GSI655412 HCE655373:HCE655412 HMA655373:HMA655412 HVW655373:HVW655412 IFS655373:IFS655412 IPO655373:IPO655412 IZK655373:IZK655412 JJG655373:JJG655412 JTC655373:JTC655412 KCY655373:KCY655412 KMU655373:KMU655412 KWQ655373:KWQ655412 LGM655373:LGM655412 LQI655373:LQI655412 MAE655373:MAE655412 MKA655373:MKA655412 MTW655373:MTW655412 NDS655373:NDS655412 NNO655373:NNO655412 NXK655373:NXK655412 OHG655373:OHG655412 ORC655373:ORC655412 PAY655373:PAY655412 PKU655373:PKU655412 PUQ655373:PUQ655412 QEM655373:QEM655412 QOI655373:QOI655412 QYE655373:QYE655412 RIA655373:RIA655412 RRW655373:RRW655412 SBS655373:SBS655412 SLO655373:SLO655412 SVK655373:SVK655412 TFG655373:TFG655412 TPC655373:TPC655412 TYY655373:TYY655412 UIU655373:UIU655412 USQ655373:USQ655412 VCM655373:VCM655412 VMI655373:VMI655412 VWE655373:VWE655412 WGA655373:WGA655412 WPW655373:WPW655412 WZS655373:WZS655412 DK720909:DK720948 NG720909:NG720948 XC720909:XC720948 AGY720909:AGY720948 AQU720909:AQU720948 BAQ720909:BAQ720948 BKM720909:BKM720948 BUI720909:BUI720948 CEE720909:CEE720948 COA720909:COA720948 CXW720909:CXW720948 DHS720909:DHS720948 DRO720909:DRO720948 EBK720909:EBK720948 ELG720909:ELG720948 EVC720909:EVC720948 FEY720909:FEY720948 FOU720909:FOU720948 FYQ720909:FYQ720948 GIM720909:GIM720948 GSI720909:GSI720948 HCE720909:HCE720948 HMA720909:HMA720948 HVW720909:HVW720948 IFS720909:IFS720948 IPO720909:IPO720948 IZK720909:IZK720948 JJG720909:JJG720948 JTC720909:JTC720948 KCY720909:KCY720948 KMU720909:KMU720948 KWQ720909:KWQ720948 LGM720909:LGM720948 LQI720909:LQI720948 MAE720909:MAE720948 MKA720909:MKA720948 MTW720909:MTW720948 NDS720909:NDS720948 NNO720909:NNO720948 NXK720909:NXK720948 OHG720909:OHG720948 ORC720909:ORC720948 PAY720909:PAY720948 PKU720909:PKU720948 PUQ720909:PUQ720948 QEM720909:QEM720948 QOI720909:QOI720948 QYE720909:QYE720948 RIA720909:RIA720948 RRW720909:RRW720948 SBS720909:SBS720948 SLO720909:SLO720948 SVK720909:SVK720948 TFG720909:TFG720948 TPC720909:TPC720948 TYY720909:TYY720948 UIU720909:UIU720948 USQ720909:USQ720948 VCM720909:VCM720948 VMI720909:VMI720948 VWE720909:VWE720948 WGA720909:WGA720948 WPW720909:WPW720948 WZS720909:WZS720948 DK786445:DK786484 NG786445:NG786484 XC786445:XC786484 AGY786445:AGY786484 AQU786445:AQU786484 BAQ786445:BAQ786484 BKM786445:BKM786484 BUI786445:BUI786484 CEE786445:CEE786484 COA786445:COA786484 CXW786445:CXW786484 DHS786445:DHS786484 DRO786445:DRO786484 EBK786445:EBK786484 ELG786445:ELG786484 EVC786445:EVC786484 FEY786445:FEY786484 FOU786445:FOU786484 FYQ786445:FYQ786484 GIM786445:GIM786484 GSI786445:GSI786484 HCE786445:HCE786484 HMA786445:HMA786484 HVW786445:HVW786484 IFS786445:IFS786484 IPO786445:IPO786484 IZK786445:IZK786484 JJG786445:JJG786484 JTC786445:JTC786484 KCY786445:KCY786484 KMU786445:KMU786484 KWQ786445:KWQ786484 LGM786445:LGM786484 LQI786445:LQI786484 MAE786445:MAE786484 MKA786445:MKA786484 MTW786445:MTW786484 NDS786445:NDS786484 NNO786445:NNO786484 NXK786445:NXK786484 OHG786445:OHG786484 ORC786445:ORC786484 PAY786445:PAY786484 PKU786445:PKU786484 PUQ786445:PUQ786484 QEM786445:QEM786484 QOI786445:QOI786484 QYE786445:QYE786484 RIA786445:RIA786484 RRW786445:RRW786484 SBS786445:SBS786484 SLO786445:SLO786484 SVK786445:SVK786484 TFG786445:TFG786484 TPC786445:TPC786484 TYY786445:TYY786484 UIU786445:UIU786484 USQ786445:USQ786484 VCM786445:VCM786484 VMI786445:VMI786484 VWE786445:VWE786484 WGA786445:WGA786484 WPW786445:WPW786484 WZS786445:WZS786484 DK851981:DK852020 NG851981:NG852020 XC851981:XC852020 AGY851981:AGY852020 AQU851981:AQU852020 BAQ851981:BAQ852020 BKM851981:BKM852020 BUI851981:BUI852020 CEE851981:CEE852020 COA851981:COA852020 CXW851981:CXW852020 DHS851981:DHS852020 DRO851981:DRO852020 EBK851981:EBK852020 ELG851981:ELG852020 EVC851981:EVC852020 FEY851981:FEY852020 FOU851981:FOU852020 FYQ851981:FYQ852020 GIM851981:GIM852020 GSI851981:GSI852020 HCE851981:HCE852020 HMA851981:HMA852020 HVW851981:HVW852020 IFS851981:IFS852020 IPO851981:IPO852020 IZK851981:IZK852020 JJG851981:JJG852020 JTC851981:JTC852020 KCY851981:KCY852020 KMU851981:KMU852020 KWQ851981:KWQ852020 LGM851981:LGM852020 LQI851981:LQI852020 MAE851981:MAE852020 MKA851981:MKA852020 MTW851981:MTW852020 NDS851981:NDS852020 NNO851981:NNO852020 NXK851981:NXK852020 OHG851981:OHG852020 ORC851981:ORC852020 PAY851981:PAY852020 PKU851981:PKU852020 PUQ851981:PUQ852020 QEM851981:QEM852020 QOI851981:QOI852020 QYE851981:QYE852020 RIA851981:RIA852020 RRW851981:RRW852020 SBS851981:SBS852020 SLO851981:SLO852020 SVK851981:SVK852020 TFG851981:TFG852020 TPC851981:TPC852020 TYY851981:TYY852020 UIU851981:UIU852020 USQ851981:USQ852020 VCM851981:VCM852020 VMI851981:VMI852020 VWE851981:VWE852020 WGA851981:WGA852020 WPW851981:WPW852020 WZS851981:WZS852020 DK917517:DK917556 NG917517:NG917556 XC917517:XC917556 AGY917517:AGY917556 AQU917517:AQU917556 BAQ917517:BAQ917556 BKM917517:BKM917556 BUI917517:BUI917556 CEE917517:CEE917556 COA917517:COA917556 CXW917517:CXW917556 DHS917517:DHS917556 DRO917517:DRO917556 EBK917517:EBK917556 ELG917517:ELG917556 EVC917517:EVC917556 FEY917517:FEY917556 FOU917517:FOU917556 FYQ917517:FYQ917556 GIM917517:GIM917556 GSI917517:GSI917556 HCE917517:HCE917556 HMA917517:HMA917556 HVW917517:HVW917556 IFS917517:IFS917556 IPO917517:IPO917556 IZK917517:IZK917556 JJG917517:JJG917556 JTC917517:JTC917556 KCY917517:KCY917556 KMU917517:KMU917556 KWQ917517:KWQ917556 LGM917517:LGM917556 LQI917517:LQI917556 MAE917517:MAE917556 MKA917517:MKA917556 MTW917517:MTW917556 NDS917517:NDS917556 NNO917517:NNO917556 NXK917517:NXK917556 OHG917517:OHG917556 ORC917517:ORC917556 PAY917517:PAY917556 PKU917517:PKU917556 PUQ917517:PUQ917556 QEM917517:QEM917556 QOI917517:QOI917556 QYE917517:QYE917556 RIA917517:RIA917556 RRW917517:RRW917556 SBS917517:SBS917556 SLO917517:SLO917556 SVK917517:SVK917556 TFG917517:TFG917556 TPC917517:TPC917556 TYY917517:TYY917556 UIU917517:UIU917556 USQ917517:USQ917556 VCM917517:VCM917556 VMI917517:VMI917556 VWE917517:VWE917556 WGA917517:WGA917556 WPW917517:WPW917556 WZS917517:WZS917556 DK983053:DK983092 NG983053:NG983092 XC983053:XC983092 AGY983053:AGY983092 AQU983053:AQU983092 BAQ983053:BAQ983092 BKM983053:BKM983092 BUI983053:BUI983092 CEE983053:CEE983092 COA983053:COA983092 CXW983053:CXW983092 DHS983053:DHS983092 DRO983053:DRO983092 EBK983053:EBK983092 ELG983053:ELG983092 EVC983053:EVC983092 FEY983053:FEY983092 FOU983053:FOU983092 FYQ983053:FYQ983092 GIM983053:GIM983092 GSI983053:GSI983092 HCE983053:HCE983092 HMA983053:HMA983092 HVW983053:HVW983092 IFS983053:IFS983092 IPO983053:IPO983092 IZK983053:IZK983092 JJG983053:JJG983092 JTC983053:JTC983092 KCY983053:KCY983092 KMU983053:KMU983092 KWQ983053:KWQ983092 LGM983053:LGM983092 LQI983053:LQI983092 MAE983053:MAE983092 MKA983053:MKA983092 MTW983053:MTW983092 NDS983053:NDS983092 NNO983053:NNO983092 NXK983053:NXK983092 OHG983053:OHG983092 ORC983053:ORC983092 PAY983053:PAY983092 PKU983053:PKU983092 PUQ983053:PUQ983092 QEM983053:QEM983092 QOI983053:QOI983092 QYE983053:QYE983092 RIA983053:RIA983092 RRW983053:RRW983092 SBS983053:SBS983092 SLO983053:SLO983092 SVK983053:SVK983092 TFG983053:TFG983092 TPC983053:TPC983092 TYY983053:TYY983092 UIU983053:UIU983092 USQ983053:USQ983092 VCM983053:VCM983092 VMI983053:VMI983092 VWE983053:VWE983092 WGA983053:WGA983092 WPW983053:WPW983092 WZS983053:WZS983092 DZ13:DZ52 NV13:NV52 XR13:XR52 AHN13:AHN52 ARJ13:ARJ52 BBF13:BBF52 BLB13:BLB52 BUX13:BUX52 CET13:CET52 COP13:COP52 CYL13:CYL52 DIH13:DIH52 DSD13:DSD52 EBZ13:EBZ52 ELV13:ELV52 EVR13:EVR52 FFN13:FFN52 FPJ13:FPJ52 FZF13:FZF52 GJB13:GJB52 GSX13:GSX52 HCT13:HCT52 HMP13:HMP52 HWL13:HWL52 IGH13:IGH52 IQD13:IQD52 IZZ13:IZZ52 JJV13:JJV52 JTR13:JTR52 KDN13:KDN52 KNJ13:KNJ52 KXF13:KXF52 LHB13:LHB52 LQX13:LQX52 MAT13:MAT52 MKP13:MKP52 MUL13:MUL52 NEH13:NEH52 NOD13:NOD52 NXZ13:NXZ52 OHV13:OHV52 ORR13:ORR52 PBN13:PBN52 PLJ13:PLJ52 PVF13:PVF52 QFB13:QFB52 QOX13:QOX52 QYT13:QYT52 RIP13:RIP52 RSL13:RSL52 SCH13:SCH52 SMD13:SMD52 SVZ13:SVZ52 TFV13:TFV52 TPR13:TPR52 TZN13:TZN52 UJJ13:UJJ52 UTF13:UTF52 VDB13:VDB52 VMX13:VMX52 VWT13:VWT52 WGP13:WGP52 WQL13:WQL52 XAH13:XAH52 DZ65549:DZ65588 NV65549:NV65588 XR65549:XR65588 AHN65549:AHN65588 ARJ65549:ARJ65588 BBF65549:BBF65588 BLB65549:BLB65588 BUX65549:BUX65588 CET65549:CET65588 COP65549:COP65588 CYL65549:CYL65588 DIH65549:DIH65588 DSD65549:DSD65588 EBZ65549:EBZ65588 ELV65549:ELV65588 EVR65549:EVR65588 FFN65549:FFN65588 FPJ65549:FPJ65588 FZF65549:FZF65588 GJB65549:GJB65588 GSX65549:GSX65588 HCT65549:HCT65588 HMP65549:HMP65588 HWL65549:HWL65588 IGH65549:IGH65588 IQD65549:IQD65588 IZZ65549:IZZ65588 JJV65549:JJV65588 JTR65549:JTR65588 KDN65549:KDN65588 KNJ65549:KNJ65588 KXF65549:KXF65588 LHB65549:LHB65588 LQX65549:LQX65588 MAT65549:MAT65588 MKP65549:MKP65588 MUL65549:MUL65588 NEH65549:NEH65588 NOD65549:NOD65588 NXZ65549:NXZ65588 OHV65549:OHV65588 ORR65549:ORR65588 PBN65549:PBN65588 PLJ65549:PLJ65588 PVF65549:PVF65588 QFB65549:QFB65588 QOX65549:QOX65588 QYT65549:QYT65588 RIP65549:RIP65588 RSL65549:RSL65588 SCH65549:SCH65588 SMD65549:SMD65588 SVZ65549:SVZ65588 TFV65549:TFV65588 TPR65549:TPR65588 TZN65549:TZN65588 UJJ65549:UJJ65588 UTF65549:UTF65588 VDB65549:VDB65588 VMX65549:VMX65588 VWT65549:VWT65588 WGP65549:WGP65588 WQL65549:WQL65588 XAH65549:XAH65588 DZ131085:DZ131124 NV131085:NV131124 XR131085:XR131124 AHN131085:AHN131124 ARJ131085:ARJ131124 BBF131085:BBF131124 BLB131085:BLB131124 BUX131085:BUX131124 CET131085:CET131124 COP131085:COP131124 CYL131085:CYL131124 DIH131085:DIH131124 DSD131085:DSD131124 EBZ131085:EBZ131124 ELV131085:ELV131124 EVR131085:EVR131124 FFN131085:FFN131124 FPJ131085:FPJ131124 FZF131085:FZF131124 GJB131085:GJB131124 GSX131085:GSX131124 HCT131085:HCT131124 HMP131085:HMP131124 HWL131085:HWL131124 IGH131085:IGH131124 IQD131085:IQD131124 IZZ131085:IZZ131124 JJV131085:JJV131124 JTR131085:JTR131124 KDN131085:KDN131124 KNJ131085:KNJ131124 KXF131085:KXF131124 LHB131085:LHB131124 LQX131085:LQX131124 MAT131085:MAT131124 MKP131085:MKP131124 MUL131085:MUL131124 NEH131085:NEH131124 NOD131085:NOD131124 NXZ131085:NXZ131124 OHV131085:OHV131124 ORR131085:ORR131124 PBN131085:PBN131124 PLJ131085:PLJ131124 PVF131085:PVF131124 QFB131085:QFB131124 QOX131085:QOX131124 QYT131085:QYT131124 RIP131085:RIP131124 RSL131085:RSL131124 SCH131085:SCH131124 SMD131085:SMD131124 SVZ131085:SVZ131124 TFV131085:TFV131124 TPR131085:TPR131124 TZN131085:TZN131124 UJJ131085:UJJ131124 UTF131085:UTF131124 VDB131085:VDB131124 VMX131085:VMX131124 VWT131085:VWT131124 WGP131085:WGP131124 WQL131085:WQL131124 XAH131085:XAH131124 DZ196621:DZ196660 NV196621:NV196660 XR196621:XR196660 AHN196621:AHN196660 ARJ196621:ARJ196660 BBF196621:BBF196660 BLB196621:BLB196660 BUX196621:BUX196660 CET196621:CET196660 COP196621:COP196660 CYL196621:CYL196660 DIH196621:DIH196660 DSD196621:DSD196660 EBZ196621:EBZ196660 ELV196621:ELV196660 EVR196621:EVR196660 FFN196621:FFN196660 FPJ196621:FPJ196660 FZF196621:FZF196660 GJB196621:GJB196660 GSX196621:GSX196660 HCT196621:HCT196660 HMP196621:HMP196660 HWL196621:HWL196660 IGH196621:IGH196660 IQD196621:IQD196660 IZZ196621:IZZ196660 JJV196621:JJV196660 JTR196621:JTR196660 KDN196621:KDN196660 KNJ196621:KNJ196660 KXF196621:KXF196660 LHB196621:LHB196660 LQX196621:LQX196660 MAT196621:MAT196660 MKP196621:MKP196660 MUL196621:MUL196660 NEH196621:NEH196660 NOD196621:NOD196660 NXZ196621:NXZ196660 OHV196621:OHV196660 ORR196621:ORR196660 PBN196621:PBN196660 PLJ196621:PLJ196660 PVF196621:PVF196660 QFB196621:QFB196660 QOX196621:QOX196660 QYT196621:QYT196660 RIP196621:RIP196660 RSL196621:RSL196660 SCH196621:SCH196660 SMD196621:SMD196660 SVZ196621:SVZ196660 TFV196621:TFV196660 TPR196621:TPR196660 TZN196621:TZN196660 UJJ196621:UJJ196660 UTF196621:UTF196660 VDB196621:VDB196660 VMX196621:VMX196660 VWT196621:VWT196660 WGP196621:WGP196660 WQL196621:WQL196660 XAH196621:XAH196660 DZ262157:DZ262196 NV262157:NV262196 XR262157:XR262196 AHN262157:AHN262196 ARJ262157:ARJ262196 BBF262157:BBF262196 BLB262157:BLB262196 BUX262157:BUX262196 CET262157:CET262196 COP262157:COP262196 CYL262157:CYL262196 DIH262157:DIH262196 DSD262157:DSD262196 EBZ262157:EBZ262196 ELV262157:ELV262196 EVR262157:EVR262196 FFN262157:FFN262196 FPJ262157:FPJ262196 FZF262157:FZF262196 GJB262157:GJB262196 GSX262157:GSX262196 HCT262157:HCT262196 HMP262157:HMP262196 HWL262157:HWL262196 IGH262157:IGH262196 IQD262157:IQD262196 IZZ262157:IZZ262196 JJV262157:JJV262196 JTR262157:JTR262196 KDN262157:KDN262196 KNJ262157:KNJ262196 KXF262157:KXF262196 LHB262157:LHB262196 LQX262157:LQX262196 MAT262157:MAT262196 MKP262157:MKP262196 MUL262157:MUL262196 NEH262157:NEH262196 NOD262157:NOD262196 NXZ262157:NXZ262196 OHV262157:OHV262196 ORR262157:ORR262196 PBN262157:PBN262196 PLJ262157:PLJ262196 PVF262157:PVF262196 QFB262157:QFB262196 QOX262157:QOX262196 QYT262157:QYT262196 RIP262157:RIP262196 RSL262157:RSL262196 SCH262157:SCH262196 SMD262157:SMD262196 SVZ262157:SVZ262196 TFV262157:TFV262196 TPR262157:TPR262196 TZN262157:TZN262196 UJJ262157:UJJ262196 UTF262157:UTF262196 VDB262157:VDB262196 VMX262157:VMX262196 VWT262157:VWT262196 WGP262157:WGP262196 WQL262157:WQL262196 XAH262157:XAH262196 DZ327693:DZ327732 NV327693:NV327732 XR327693:XR327732 AHN327693:AHN327732 ARJ327693:ARJ327732 BBF327693:BBF327732 BLB327693:BLB327732 BUX327693:BUX327732 CET327693:CET327732 COP327693:COP327732 CYL327693:CYL327732 DIH327693:DIH327732 DSD327693:DSD327732 EBZ327693:EBZ327732 ELV327693:ELV327732 EVR327693:EVR327732 FFN327693:FFN327732 FPJ327693:FPJ327732 FZF327693:FZF327732 GJB327693:GJB327732 GSX327693:GSX327732 HCT327693:HCT327732 HMP327693:HMP327732 HWL327693:HWL327732 IGH327693:IGH327732 IQD327693:IQD327732 IZZ327693:IZZ327732 JJV327693:JJV327732 JTR327693:JTR327732 KDN327693:KDN327732 KNJ327693:KNJ327732 KXF327693:KXF327732 LHB327693:LHB327732 LQX327693:LQX327732 MAT327693:MAT327732 MKP327693:MKP327732 MUL327693:MUL327732 NEH327693:NEH327732 NOD327693:NOD327732 NXZ327693:NXZ327732 OHV327693:OHV327732 ORR327693:ORR327732 PBN327693:PBN327732 PLJ327693:PLJ327732 PVF327693:PVF327732 QFB327693:QFB327732 QOX327693:QOX327732 QYT327693:QYT327732 RIP327693:RIP327732 RSL327693:RSL327732 SCH327693:SCH327732 SMD327693:SMD327732 SVZ327693:SVZ327732 TFV327693:TFV327732 TPR327693:TPR327732 TZN327693:TZN327732 UJJ327693:UJJ327732 UTF327693:UTF327732 VDB327693:VDB327732 VMX327693:VMX327732 VWT327693:VWT327732 WGP327693:WGP327732 WQL327693:WQL327732 XAH327693:XAH327732 DZ393229:DZ393268 NV393229:NV393268 XR393229:XR393268 AHN393229:AHN393268 ARJ393229:ARJ393268 BBF393229:BBF393268 BLB393229:BLB393268 BUX393229:BUX393268 CET393229:CET393268 COP393229:COP393268 CYL393229:CYL393268 DIH393229:DIH393268 DSD393229:DSD393268 EBZ393229:EBZ393268 ELV393229:ELV393268 EVR393229:EVR393268 FFN393229:FFN393268 FPJ393229:FPJ393268 FZF393229:FZF393268 GJB393229:GJB393268 GSX393229:GSX393268 HCT393229:HCT393268 HMP393229:HMP393268 HWL393229:HWL393268 IGH393229:IGH393268 IQD393229:IQD393268 IZZ393229:IZZ393268 JJV393229:JJV393268 JTR393229:JTR393268 KDN393229:KDN393268 KNJ393229:KNJ393268 KXF393229:KXF393268 LHB393229:LHB393268 LQX393229:LQX393268 MAT393229:MAT393268 MKP393229:MKP393268 MUL393229:MUL393268 NEH393229:NEH393268 NOD393229:NOD393268 NXZ393229:NXZ393268 OHV393229:OHV393268 ORR393229:ORR393268 PBN393229:PBN393268 PLJ393229:PLJ393268 PVF393229:PVF393268 QFB393229:QFB393268 QOX393229:QOX393268 QYT393229:QYT393268 RIP393229:RIP393268 RSL393229:RSL393268 SCH393229:SCH393268 SMD393229:SMD393268 SVZ393229:SVZ393268 TFV393229:TFV393268 TPR393229:TPR393268 TZN393229:TZN393268 UJJ393229:UJJ393268 UTF393229:UTF393268 VDB393229:VDB393268 VMX393229:VMX393268 VWT393229:VWT393268 WGP393229:WGP393268 WQL393229:WQL393268 XAH393229:XAH393268 DZ458765:DZ458804 NV458765:NV458804 XR458765:XR458804 AHN458765:AHN458804 ARJ458765:ARJ458804 BBF458765:BBF458804 BLB458765:BLB458804 BUX458765:BUX458804 CET458765:CET458804 COP458765:COP458804 CYL458765:CYL458804 DIH458765:DIH458804 DSD458765:DSD458804 EBZ458765:EBZ458804 ELV458765:ELV458804 EVR458765:EVR458804 FFN458765:FFN458804 FPJ458765:FPJ458804 FZF458765:FZF458804 GJB458765:GJB458804 GSX458765:GSX458804 HCT458765:HCT458804 HMP458765:HMP458804 HWL458765:HWL458804 IGH458765:IGH458804 IQD458765:IQD458804 IZZ458765:IZZ458804 JJV458765:JJV458804 JTR458765:JTR458804 KDN458765:KDN458804 KNJ458765:KNJ458804 KXF458765:KXF458804 LHB458765:LHB458804 LQX458765:LQX458804 MAT458765:MAT458804 MKP458765:MKP458804 MUL458765:MUL458804 NEH458765:NEH458804 NOD458765:NOD458804 NXZ458765:NXZ458804 OHV458765:OHV458804 ORR458765:ORR458804 PBN458765:PBN458804 PLJ458765:PLJ458804 PVF458765:PVF458804 QFB458765:QFB458804 QOX458765:QOX458804 QYT458765:QYT458804 RIP458765:RIP458804 RSL458765:RSL458804 SCH458765:SCH458804 SMD458765:SMD458804 SVZ458765:SVZ458804 TFV458765:TFV458804 TPR458765:TPR458804 TZN458765:TZN458804 UJJ458765:UJJ458804 UTF458765:UTF458804 VDB458765:VDB458804 VMX458765:VMX458804 VWT458765:VWT458804 WGP458765:WGP458804 WQL458765:WQL458804 XAH458765:XAH458804 DZ524301:DZ524340 NV524301:NV524340 XR524301:XR524340 AHN524301:AHN524340 ARJ524301:ARJ524340 BBF524301:BBF524340 BLB524301:BLB524340 BUX524301:BUX524340 CET524301:CET524340 COP524301:COP524340 CYL524301:CYL524340 DIH524301:DIH524340 DSD524301:DSD524340 EBZ524301:EBZ524340 ELV524301:ELV524340 EVR524301:EVR524340 FFN524301:FFN524340 FPJ524301:FPJ524340 FZF524301:FZF524340 GJB524301:GJB524340 GSX524301:GSX524340 HCT524301:HCT524340 HMP524301:HMP524340 HWL524301:HWL524340 IGH524301:IGH524340 IQD524301:IQD524340 IZZ524301:IZZ524340 JJV524301:JJV524340 JTR524301:JTR524340 KDN524301:KDN524340 KNJ524301:KNJ524340 KXF524301:KXF524340 LHB524301:LHB524340 LQX524301:LQX524340 MAT524301:MAT524340 MKP524301:MKP524340 MUL524301:MUL524340 NEH524301:NEH524340 NOD524301:NOD524340 NXZ524301:NXZ524340 OHV524301:OHV524340 ORR524301:ORR524340 PBN524301:PBN524340 PLJ524301:PLJ524340 PVF524301:PVF524340 QFB524301:QFB524340 QOX524301:QOX524340 QYT524301:QYT524340 RIP524301:RIP524340 RSL524301:RSL524340 SCH524301:SCH524340 SMD524301:SMD524340 SVZ524301:SVZ524340 TFV524301:TFV524340 TPR524301:TPR524340 TZN524301:TZN524340 UJJ524301:UJJ524340 UTF524301:UTF524340 VDB524301:VDB524340 VMX524301:VMX524340 VWT524301:VWT524340 WGP524301:WGP524340 WQL524301:WQL524340 XAH524301:XAH524340 DZ589837:DZ589876 NV589837:NV589876 XR589837:XR589876 AHN589837:AHN589876 ARJ589837:ARJ589876 BBF589837:BBF589876 BLB589837:BLB589876 BUX589837:BUX589876 CET589837:CET589876 COP589837:COP589876 CYL589837:CYL589876 DIH589837:DIH589876 DSD589837:DSD589876 EBZ589837:EBZ589876 ELV589837:ELV589876 EVR589837:EVR589876 FFN589837:FFN589876 FPJ589837:FPJ589876 FZF589837:FZF589876 GJB589837:GJB589876 GSX589837:GSX589876 HCT589837:HCT589876 HMP589837:HMP589876 HWL589837:HWL589876 IGH589837:IGH589876 IQD589837:IQD589876 IZZ589837:IZZ589876 JJV589837:JJV589876 JTR589837:JTR589876 KDN589837:KDN589876 KNJ589837:KNJ589876 KXF589837:KXF589876 LHB589837:LHB589876 LQX589837:LQX589876 MAT589837:MAT589876 MKP589837:MKP589876 MUL589837:MUL589876 NEH589837:NEH589876 NOD589837:NOD589876 NXZ589837:NXZ589876 OHV589837:OHV589876 ORR589837:ORR589876 PBN589837:PBN589876 PLJ589837:PLJ589876 PVF589837:PVF589876 QFB589837:QFB589876 QOX589837:QOX589876 QYT589837:QYT589876 RIP589837:RIP589876 RSL589837:RSL589876 SCH589837:SCH589876 SMD589837:SMD589876 SVZ589837:SVZ589876 TFV589837:TFV589876 TPR589837:TPR589876 TZN589837:TZN589876 UJJ589837:UJJ589876 UTF589837:UTF589876 VDB589837:VDB589876 VMX589837:VMX589876 VWT589837:VWT589876 WGP589837:WGP589876 WQL589837:WQL589876 XAH589837:XAH589876 DZ655373:DZ655412 NV655373:NV655412 XR655373:XR655412 AHN655373:AHN655412 ARJ655373:ARJ655412 BBF655373:BBF655412 BLB655373:BLB655412 BUX655373:BUX655412 CET655373:CET655412 COP655373:COP655412 CYL655373:CYL655412 DIH655373:DIH655412 DSD655373:DSD655412 EBZ655373:EBZ655412 ELV655373:ELV655412 EVR655373:EVR655412 FFN655373:FFN655412 FPJ655373:FPJ655412 FZF655373:FZF655412 GJB655373:GJB655412 GSX655373:GSX655412 HCT655373:HCT655412 HMP655373:HMP655412 HWL655373:HWL655412 IGH655373:IGH655412 IQD655373:IQD655412 IZZ655373:IZZ655412 JJV655373:JJV655412 JTR655373:JTR655412 KDN655373:KDN655412 KNJ655373:KNJ655412 KXF655373:KXF655412 LHB655373:LHB655412 LQX655373:LQX655412 MAT655373:MAT655412 MKP655373:MKP655412 MUL655373:MUL655412 NEH655373:NEH655412 NOD655373:NOD655412 NXZ655373:NXZ655412 OHV655373:OHV655412 ORR655373:ORR655412 PBN655373:PBN655412 PLJ655373:PLJ655412 PVF655373:PVF655412 QFB655373:QFB655412 QOX655373:QOX655412 QYT655373:QYT655412 RIP655373:RIP655412 RSL655373:RSL655412 SCH655373:SCH655412 SMD655373:SMD655412 SVZ655373:SVZ655412 TFV655373:TFV655412 TPR655373:TPR655412 TZN655373:TZN655412 UJJ655373:UJJ655412 UTF655373:UTF655412 VDB655373:VDB655412 VMX655373:VMX655412 VWT655373:VWT655412 WGP655373:WGP655412 WQL655373:WQL655412 XAH655373:XAH655412 DZ720909:DZ720948 NV720909:NV720948 XR720909:XR720948 AHN720909:AHN720948 ARJ720909:ARJ720948 BBF720909:BBF720948 BLB720909:BLB720948 BUX720909:BUX720948 CET720909:CET720948 COP720909:COP720948 CYL720909:CYL720948 DIH720909:DIH720948 DSD720909:DSD720948 EBZ720909:EBZ720948 ELV720909:ELV720948 EVR720909:EVR720948 FFN720909:FFN720948 FPJ720909:FPJ720948 FZF720909:FZF720948 GJB720909:GJB720948 GSX720909:GSX720948 HCT720909:HCT720948 HMP720909:HMP720948 HWL720909:HWL720948 IGH720909:IGH720948 IQD720909:IQD720948 IZZ720909:IZZ720948 JJV720909:JJV720948 JTR720909:JTR720948 KDN720909:KDN720948 KNJ720909:KNJ720948 KXF720909:KXF720948 LHB720909:LHB720948 LQX720909:LQX720948 MAT720909:MAT720948 MKP720909:MKP720948 MUL720909:MUL720948 NEH720909:NEH720948 NOD720909:NOD720948 NXZ720909:NXZ720948 OHV720909:OHV720948 ORR720909:ORR720948 PBN720909:PBN720948 PLJ720909:PLJ720948 PVF720909:PVF720948 QFB720909:QFB720948 QOX720909:QOX720948 QYT720909:QYT720948 RIP720909:RIP720948 RSL720909:RSL720948 SCH720909:SCH720948 SMD720909:SMD720948 SVZ720909:SVZ720948 TFV720909:TFV720948 TPR720909:TPR720948 TZN720909:TZN720948 UJJ720909:UJJ720948 UTF720909:UTF720948 VDB720909:VDB720948 VMX720909:VMX720948 VWT720909:VWT720948 WGP720909:WGP720948 WQL720909:WQL720948 XAH720909:XAH720948 DZ786445:DZ786484 NV786445:NV786484 XR786445:XR786484 AHN786445:AHN786484 ARJ786445:ARJ786484 BBF786445:BBF786484 BLB786445:BLB786484 BUX786445:BUX786484 CET786445:CET786484 COP786445:COP786484 CYL786445:CYL786484 DIH786445:DIH786484 DSD786445:DSD786484 EBZ786445:EBZ786484 ELV786445:ELV786484 EVR786445:EVR786484 FFN786445:FFN786484 FPJ786445:FPJ786484 FZF786445:FZF786484 GJB786445:GJB786484 GSX786445:GSX786484 HCT786445:HCT786484 HMP786445:HMP786484 HWL786445:HWL786484 IGH786445:IGH786484 IQD786445:IQD786484 IZZ786445:IZZ786484 JJV786445:JJV786484 JTR786445:JTR786484 KDN786445:KDN786484 KNJ786445:KNJ786484 KXF786445:KXF786484 LHB786445:LHB786484 LQX786445:LQX786484 MAT786445:MAT786484 MKP786445:MKP786484 MUL786445:MUL786484 NEH786445:NEH786484 NOD786445:NOD786484 NXZ786445:NXZ786484 OHV786445:OHV786484 ORR786445:ORR786484 PBN786445:PBN786484 PLJ786445:PLJ786484 PVF786445:PVF786484 QFB786445:QFB786484 QOX786445:QOX786484 QYT786445:QYT786484 RIP786445:RIP786484 RSL786445:RSL786484 SCH786445:SCH786484 SMD786445:SMD786484 SVZ786445:SVZ786484 TFV786445:TFV786484 TPR786445:TPR786484 TZN786445:TZN786484 UJJ786445:UJJ786484 UTF786445:UTF786484 VDB786445:VDB786484 VMX786445:VMX786484 VWT786445:VWT786484 WGP786445:WGP786484 WQL786445:WQL786484 XAH786445:XAH786484 DZ851981:DZ852020 NV851981:NV852020 XR851981:XR852020 AHN851981:AHN852020 ARJ851981:ARJ852020 BBF851981:BBF852020 BLB851981:BLB852020 BUX851981:BUX852020 CET851981:CET852020 COP851981:COP852020 CYL851981:CYL852020 DIH851981:DIH852020 DSD851981:DSD852020 EBZ851981:EBZ852020 ELV851981:ELV852020 EVR851981:EVR852020 FFN851981:FFN852020 FPJ851981:FPJ852020 FZF851981:FZF852020 GJB851981:GJB852020 GSX851981:GSX852020 HCT851981:HCT852020 HMP851981:HMP852020 HWL851981:HWL852020 IGH851981:IGH852020 IQD851981:IQD852020 IZZ851981:IZZ852020 JJV851981:JJV852020 JTR851981:JTR852020 KDN851981:KDN852020 KNJ851981:KNJ852020 KXF851981:KXF852020 LHB851981:LHB852020 LQX851981:LQX852020 MAT851981:MAT852020 MKP851981:MKP852020 MUL851981:MUL852020 NEH851981:NEH852020 NOD851981:NOD852020 NXZ851981:NXZ852020 OHV851981:OHV852020 ORR851981:ORR852020 PBN851981:PBN852020 PLJ851981:PLJ852020 PVF851981:PVF852020 QFB851981:QFB852020 QOX851981:QOX852020 QYT851981:QYT852020 RIP851981:RIP852020 RSL851981:RSL852020 SCH851981:SCH852020 SMD851981:SMD852020 SVZ851981:SVZ852020 TFV851981:TFV852020 TPR851981:TPR852020 TZN851981:TZN852020 UJJ851981:UJJ852020 UTF851981:UTF852020 VDB851981:VDB852020 VMX851981:VMX852020 VWT851981:VWT852020 WGP851981:WGP852020 WQL851981:WQL852020 XAH851981:XAH852020 DZ917517:DZ917556 NV917517:NV917556 XR917517:XR917556 AHN917517:AHN917556 ARJ917517:ARJ917556 BBF917517:BBF917556 BLB917517:BLB917556 BUX917517:BUX917556 CET917517:CET917556 COP917517:COP917556 CYL917517:CYL917556 DIH917517:DIH917556 DSD917517:DSD917556 EBZ917517:EBZ917556 ELV917517:ELV917556 EVR917517:EVR917556 FFN917517:FFN917556 FPJ917517:FPJ917556 FZF917517:FZF917556 GJB917517:GJB917556 GSX917517:GSX917556 HCT917517:HCT917556 HMP917517:HMP917556 HWL917517:HWL917556 IGH917517:IGH917556 IQD917517:IQD917556 IZZ917517:IZZ917556 JJV917517:JJV917556 JTR917517:JTR917556 KDN917517:KDN917556 KNJ917517:KNJ917556 KXF917517:KXF917556 LHB917517:LHB917556 LQX917517:LQX917556 MAT917517:MAT917556 MKP917517:MKP917556 MUL917517:MUL917556 NEH917517:NEH917556 NOD917517:NOD917556 NXZ917517:NXZ917556 OHV917517:OHV917556 ORR917517:ORR917556 PBN917517:PBN917556 PLJ917517:PLJ917556 PVF917517:PVF917556 QFB917517:QFB917556 QOX917517:QOX917556 QYT917517:QYT917556 RIP917517:RIP917556 RSL917517:RSL917556 SCH917517:SCH917556 SMD917517:SMD917556 SVZ917517:SVZ917556 TFV917517:TFV917556 TPR917517:TPR917556 TZN917517:TZN917556 UJJ917517:UJJ917556 UTF917517:UTF917556 VDB917517:VDB917556 VMX917517:VMX917556 VWT917517:VWT917556 WGP917517:WGP917556 WQL917517:WQL917556 XAH917517:XAH917556 DZ983053:DZ983092 NV983053:NV983092 XR983053:XR983092 AHN983053:AHN983092 ARJ983053:ARJ983092 BBF983053:BBF983092 BLB983053:BLB983092 BUX983053:BUX983092 CET983053:CET983092 COP983053:COP983092 CYL983053:CYL983092 DIH983053:DIH983092 DSD983053:DSD983092 EBZ983053:EBZ983092 ELV983053:ELV983092 EVR983053:EVR983092 FFN983053:FFN983092 FPJ983053:FPJ983092 FZF983053:FZF983092 GJB983053:GJB983092 GSX983053:GSX983092 HCT983053:HCT983092 HMP983053:HMP983092 HWL983053:HWL983092 IGH983053:IGH983092 IQD983053:IQD983092 IZZ983053:IZZ983092 JJV983053:JJV983092 JTR983053:JTR983092 KDN983053:KDN983092 KNJ983053:KNJ983092 KXF983053:KXF983092 LHB983053:LHB983092 LQX983053:LQX983092 MAT983053:MAT983092 MKP983053:MKP983092 MUL983053:MUL983092 NEH983053:NEH983092 NOD983053:NOD983092 NXZ983053:NXZ983092 OHV983053:OHV983092 ORR983053:ORR983092 PBN983053:PBN983092 PLJ983053:PLJ983092 PVF983053:PVF983092 QFB983053:QFB983092 QOX983053:QOX983092 QYT983053:QYT983092 RIP983053:RIP983092 RSL983053:RSL983092 SCH983053:SCH983092 SMD983053:SMD983092 SVZ983053:SVZ983092 TFV983053:TFV983092 TPR983053:TPR983092 TZN983053:TZN983092 UJJ983053:UJJ983092 UTF983053:UTF983092 VDB983053:VDB983092 VMX983053:VMX983092 VWT983053:VWT983092 WGP983053:WGP983092 WQL983053:WQL983092 XAH983053:XAH983092 BF13:BF52 LB13:LB52 UX13:UX52 AET13:AET52 AOP13:AOP52 AYL13:AYL52 BIH13:BIH52 BSD13:BSD52 CBZ13:CBZ52 CLV13:CLV52 CVR13:CVR52 DFN13:DFN52 DPJ13:DPJ52 DZF13:DZF52 EJB13:EJB52 ESX13:ESX52 FCT13:FCT52 FMP13:FMP52 FWL13:FWL52 GGH13:GGH52 GQD13:GQD52 GZZ13:GZZ52 HJV13:HJV52 HTR13:HTR52 IDN13:IDN52 INJ13:INJ52 IXF13:IXF52 JHB13:JHB52 JQX13:JQX52 KAT13:KAT52 KKP13:KKP52 KUL13:KUL52 LEH13:LEH52 LOD13:LOD52 LXZ13:LXZ52 MHV13:MHV52 MRR13:MRR52 NBN13:NBN52 NLJ13:NLJ52 NVF13:NVF52 OFB13:OFB52 OOX13:OOX52 OYT13:OYT52 PIP13:PIP52 PSL13:PSL52 QCH13:QCH52 QMD13:QMD52 QVZ13:QVZ52 RFV13:RFV52 RPR13:RPR52 RZN13:RZN52 SJJ13:SJJ52 STF13:STF52 TDB13:TDB52 TMX13:TMX52 TWT13:TWT52 UGP13:UGP52 UQL13:UQL52 VAH13:VAH52 VKD13:VKD52 VTZ13:VTZ52 WDV13:WDV52 WNR13:WNR52 WXN13:WXN52 BF65549:BF65588 LB65549:LB65588 UX65549:UX65588 AET65549:AET65588 AOP65549:AOP65588 AYL65549:AYL65588 BIH65549:BIH65588 BSD65549:BSD65588 CBZ65549:CBZ65588 CLV65549:CLV65588 CVR65549:CVR65588 DFN65549:DFN65588 DPJ65549:DPJ65588 DZF65549:DZF65588 EJB65549:EJB65588 ESX65549:ESX65588 FCT65549:FCT65588 FMP65549:FMP65588 FWL65549:FWL65588 GGH65549:GGH65588 GQD65549:GQD65588 GZZ65549:GZZ65588 HJV65549:HJV65588 HTR65549:HTR65588 IDN65549:IDN65588 INJ65549:INJ65588 IXF65549:IXF65588 JHB65549:JHB65588 JQX65549:JQX65588 KAT65549:KAT65588 KKP65549:KKP65588 KUL65549:KUL65588 LEH65549:LEH65588 LOD65549:LOD65588 LXZ65549:LXZ65588 MHV65549:MHV65588 MRR65549:MRR65588 NBN65549:NBN65588 NLJ65549:NLJ65588 NVF65549:NVF65588 OFB65549:OFB65588 OOX65549:OOX65588 OYT65549:OYT65588 PIP65549:PIP65588 PSL65549:PSL65588 QCH65549:QCH65588 QMD65549:QMD65588 QVZ65549:QVZ65588 RFV65549:RFV65588 RPR65549:RPR65588 RZN65549:RZN65588 SJJ65549:SJJ65588 STF65549:STF65588 TDB65549:TDB65588 TMX65549:TMX65588 TWT65549:TWT65588 UGP65549:UGP65588 UQL65549:UQL65588 VAH65549:VAH65588 VKD65549:VKD65588 VTZ65549:VTZ65588 WDV65549:WDV65588 WNR65549:WNR65588 WXN65549:WXN65588 BF131085:BF131124 LB131085:LB131124 UX131085:UX131124 AET131085:AET131124 AOP131085:AOP131124 AYL131085:AYL131124 BIH131085:BIH131124 BSD131085:BSD131124 CBZ131085:CBZ131124 CLV131085:CLV131124 CVR131085:CVR131124 DFN131085:DFN131124 DPJ131085:DPJ131124 DZF131085:DZF131124 EJB131085:EJB131124 ESX131085:ESX131124 FCT131085:FCT131124 FMP131085:FMP131124 FWL131085:FWL131124 GGH131085:GGH131124 GQD131085:GQD131124 GZZ131085:GZZ131124 HJV131085:HJV131124 HTR131085:HTR131124 IDN131085:IDN131124 INJ131085:INJ131124 IXF131085:IXF131124 JHB131085:JHB131124 JQX131085:JQX131124 KAT131085:KAT131124 KKP131085:KKP131124 KUL131085:KUL131124 LEH131085:LEH131124 LOD131085:LOD131124 LXZ131085:LXZ131124 MHV131085:MHV131124 MRR131085:MRR131124 NBN131085:NBN131124 NLJ131085:NLJ131124 NVF131085:NVF131124 OFB131085:OFB131124 OOX131085:OOX131124 OYT131085:OYT131124 PIP131085:PIP131124 PSL131085:PSL131124 QCH131085:QCH131124 QMD131085:QMD131124 QVZ131085:QVZ131124 RFV131085:RFV131124 RPR131085:RPR131124 RZN131085:RZN131124 SJJ131085:SJJ131124 STF131085:STF131124 TDB131085:TDB131124 TMX131085:TMX131124 TWT131085:TWT131124 UGP131085:UGP131124 UQL131085:UQL131124 VAH131085:VAH131124 VKD131085:VKD131124 VTZ131085:VTZ131124 WDV131085:WDV131124 WNR131085:WNR131124 WXN131085:WXN131124 BF196621:BF196660 LB196621:LB196660 UX196621:UX196660 AET196621:AET196660 AOP196621:AOP196660 AYL196621:AYL196660 BIH196621:BIH196660 BSD196621:BSD196660 CBZ196621:CBZ196660 CLV196621:CLV196660 CVR196621:CVR196660 DFN196621:DFN196660 DPJ196621:DPJ196660 DZF196621:DZF196660 EJB196621:EJB196660 ESX196621:ESX196660 FCT196621:FCT196660 FMP196621:FMP196660 FWL196621:FWL196660 GGH196621:GGH196660 GQD196621:GQD196660 GZZ196621:GZZ196660 HJV196621:HJV196660 HTR196621:HTR196660 IDN196621:IDN196660 INJ196621:INJ196660 IXF196621:IXF196660 JHB196621:JHB196660 JQX196621:JQX196660 KAT196621:KAT196660 KKP196621:KKP196660 KUL196621:KUL196660 LEH196621:LEH196660 LOD196621:LOD196660 LXZ196621:LXZ196660 MHV196621:MHV196660 MRR196621:MRR196660 NBN196621:NBN196660 NLJ196621:NLJ196660 NVF196621:NVF196660 OFB196621:OFB196660 OOX196621:OOX196660 OYT196621:OYT196660 PIP196621:PIP196660 PSL196621:PSL196660 QCH196621:QCH196660 QMD196621:QMD196660 QVZ196621:QVZ196660 RFV196621:RFV196660 RPR196621:RPR196660 RZN196621:RZN196660 SJJ196621:SJJ196660 STF196621:STF196660 TDB196621:TDB196660 TMX196621:TMX196660 TWT196621:TWT196660 UGP196621:UGP196660 UQL196621:UQL196660 VAH196621:VAH196660 VKD196621:VKD196660 VTZ196621:VTZ196660 WDV196621:WDV196660 WNR196621:WNR196660 WXN196621:WXN196660 BF262157:BF262196 LB262157:LB262196 UX262157:UX262196 AET262157:AET262196 AOP262157:AOP262196 AYL262157:AYL262196 BIH262157:BIH262196 BSD262157:BSD262196 CBZ262157:CBZ262196 CLV262157:CLV262196 CVR262157:CVR262196 DFN262157:DFN262196 DPJ262157:DPJ262196 DZF262157:DZF262196 EJB262157:EJB262196 ESX262157:ESX262196 FCT262157:FCT262196 FMP262157:FMP262196 FWL262157:FWL262196 GGH262157:GGH262196 GQD262157:GQD262196 GZZ262157:GZZ262196 HJV262157:HJV262196 HTR262157:HTR262196 IDN262157:IDN262196 INJ262157:INJ262196 IXF262157:IXF262196 JHB262157:JHB262196 JQX262157:JQX262196 KAT262157:KAT262196 KKP262157:KKP262196 KUL262157:KUL262196 LEH262157:LEH262196 LOD262157:LOD262196 LXZ262157:LXZ262196 MHV262157:MHV262196 MRR262157:MRR262196 NBN262157:NBN262196 NLJ262157:NLJ262196 NVF262157:NVF262196 OFB262157:OFB262196 OOX262157:OOX262196 OYT262157:OYT262196 PIP262157:PIP262196 PSL262157:PSL262196 QCH262157:QCH262196 QMD262157:QMD262196 QVZ262157:QVZ262196 RFV262157:RFV262196 RPR262157:RPR262196 RZN262157:RZN262196 SJJ262157:SJJ262196 STF262157:STF262196 TDB262157:TDB262196 TMX262157:TMX262196 TWT262157:TWT262196 UGP262157:UGP262196 UQL262157:UQL262196 VAH262157:VAH262196 VKD262157:VKD262196 VTZ262157:VTZ262196 WDV262157:WDV262196 WNR262157:WNR262196 WXN262157:WXN262196 BF327693:BF327732 LB327693:LB327732 UX327693:UX327732 AET327693:AET327732 AOP327693:AOP327732 AYL327693:AYL327732 BIH327693:BIH327732 BSD327693:BSD327732 CBZ327693:CBZ327732 CLV327693:CLV327732 CVR327693:CVR327732 DFN327693:DFN327732 DPJ327693:DPJ327732 DZF327693:DZF327732 EJB327693:EJB327732 ESX327693:ESX327732 FCT327693:FCT327732 FMP327693:FMP327732 FWL327693:FWL327732 GGH327693:GGH327732 GQD327693:GQD327732 GZZ327693:GZZ327732 HJV327693:HJV327732 HTR327693:HTR327732 IDN327693:IDN327732 INJ327693:INJ327732 IXF327693:IXF327732 JHB327693:JHB327732 JQX327693:JQX327732 KAT327693:KAT327732 KKP327693:KKP327732 KUL327693:KUL327732 LEH327693:LEH327732 LOD327693:LOD327732 LXZ327693:LXZ327732 MHV327693:MHV327732 MRR327693:MRR327732 NBN327693:NBN327732 NLJ327693:NLJ327732 NVF327693:NVF327732 OFB327693:OFB327732 OOX327693:OOX327732 OYT327693:OYT327732 PIP327693:PIP327732 PSL327693:PSL327732 QCH327693:QCH327732 QMD327693:QMD327732 QVZ327693:QVZ327732 RFV327693:RFV327732 RPR327693:RPR327732 RZN327693:RZN327732 SJJ327693:SJJ327732 STF327693:STF327732 TDB327693:TDB327732 TMX327693:TMX327732 TWT327693:TWT327732 UGP327693:UGP327732 UQL327693:UQL327732 VAH327693:VAH327732 VKD327693:VKD327732 VTZ327693:VTZ327732 WDV327693:WDV327732 WNR327693:WNR327732 WXN327693:WXN327732 BF393229:BF393268 LB393229:LB393268 UX393229:UX393268 AET393229:AET393268 AOP393229:AOP393268 AYL393229:AYL393268 BIH393229:BIH393268 BSD393229:BSD393268 CBZ393229:CBZ393268 CLV393229:CLV393268 CVR393229:CVR393268 DFN393229:DFN393268 DPJ393229:DPJ393268 DZF393229:DZF393268 EJB393229:EJB393268 ESX393229:ESX393268 FCT393229:FCT393268 FMP393229:FMP393268 FWL393229:FWL393268 GGH393229:GGH393268 GQD393229:GQD393268 GZZ393229:GZZ393268 HJV393229:HJV393268 HTR393229:HTR393268 IDN393229:IDN393268 INJ393229:INJ393268 IXF393229:IXF393268 JHB393229:JHB393268 JQX393229:JQX393268 KAT393229:KAT393268 KKP393229:KKP393268 KUL393229:KUL393268 LEH393229:LEH393268 LOD393229:LOD393268 LXZ393229:LXZ393268 MHV393229:MHV393268 MRR393229:MRR393268 NBN393229:NBN393268 NLJ393229:NLJ393268 NVF393229:NVF393268 OFB393229:OFB393268 OOX393229:OOX393268 OYT393229:OYT393268 PIP393229:PIP393268 PSL393229:PSL393268 QCH393229:QCH393268 QMD393229:QMD393268 QVZ393229:QVZ393268 RFV393229:RFV393268 RPR393229:RPR393268 RZN393229:RZN393268 SJJ393229:SJJ393268 STF393229:STF393268 TDB393229:TDB393268 TMX393229:TMX393268 TWT393229:TWT393268 UGP393229:UGP393268 UQL393229:UQL393268 VAH393229:VAH393268 VKD393229:VKD393268 VTZ393229:VTZ393268 WDV393229:WDV393268 WNR393229:WNR393268 WXN393229:WXN393268 BF458765:BF458804 LB458765:LB458804 UX458765:UX458804 AET458765:AET458804 AOP458765:AOP458804 AYL458765:AYL458804 BIH458765:BIH458804 BSD458765:BSD458804 CBZ458765:CBZ458804 CLV458765:CLV458804 CVR458765:CVR458804 DFN458765:DFN458804 DPJ458765:DPJ458804 DZF458765:DZF458804 EJB458765:EJB458804 ESX458765:ESX458804 FCT458765:FCT458804 FMP458765:FMP458804 FWL458765:FWL458804 GGH458765:GGH458804 GQD458765:GQD458804 GZZ458765:GZZ458804 HJV458765:HJV458804 HTR458765:HTR458804 IDN458765:IDN458804 INJ458765:INJ458804 IXF458765:IXF458804 JHB458765:JHB458804 JQX458765:JQX458804 KAT458765:KAT458804 KKP458765:KKP458804 KUL458765:KUL458804 LEH458765:LEH458804 LOD458765:LOD458804 LXZ458765:LXZ458804 MHV458765:MHV458804 MRR458765:MRR458804 NBN458765:NBN458804 NLJ458765:NLJ458804 NVF458765:NVF458804 OFB458765:OFB458804 OOX458765:OOX458804 OYT458765:OYT458804 PIP458765:PIP458804 PSL458765:PSL458804 QCH458765:QCH458804 QMD458765:QMD458804 QVZ458765:QVZ458804 RFV458765:RFV458804 RPR458765:RPR458804 RZN458765:RZN458804 SJJ458765:SJJ458804 STF458765:STF458804 TDB458765:TDB458804 TMX458765:TMX458804 TWT458765:TWT458804 UGP458765:UGP458804 UQL458765:UQL458804 VAH458765:VAH458804 VKD458765:VKD458804 VTZ458765:VTZ458804 WDV458765:WDV458804 WNR458765:WNR458804 WXN458765:WXN458804 BF524301:BF524340 LB524301:LB524340 UX524301:UX524340 AET524301:AET524340 AOP524301:AOP524340 AYL524301:AYL524340 BIH524301:BIH524340 BSD524301:BSD524340 CBZ524301:CBZ524340 CLV524301:CLV524340 CVR524301:CVR524340 DFN524301:DFN524340 DPJ524301:DPJ524340 DZF524301:DZF524340 EJB524301:EJB524340 ESX524301:ESX524340 FCT524301:FCT524340 FMP524301:FMP524340 FWL524301:FWL524340 GGH524301:GGH524340 GQD524301:GQD524340 GZZ524301:GZZ524340 HJV524301:HJV524340 HTR524301:HTR524340 IDN524301:IDN524340 INJ524301:INJ524340 IXF524301:IXF524340 JHB524301:JHB524340 JQX524301:JQX524340 KAT524301:KAT524340 KKP524301:KKP524340 KUL524301:KUL524340 LEH524301:LEH524340 LOD524301:LOD524340 LXZ524301:LXZ524340 MHV524301:MHV524340 MRR524301:MRR524340 NBN524301:NBN524340 NLJ524301:NLJ524340 NVF524301:NVF524340 OFB524301:OFB524340 OOX524301:OOX524340 OYT524301:OYT524340 PIP524301:PIP524340 PSL524301:PSL524340 QCH524301:QCH524340 QMD524301:QMD524340 QVZ524301:QVZ524340 RFV524301:RFV524340 RPR524301:RPR524340 RZN524301:RZN524340 SJJ524301:SJJ524340 STF524301:STF524340 TDB524301:TDB524340 TMX524301:TMX524340 TWT524301:TWT524340 UGP524301:UGP524340 UQL524301:UQL524340 VAH524301:VAH524340 VKD524301:VKD524340 VTZ524301:VTZ524340 WDV524301:WDV524340 WNR524301:WNR524340 WXN524301:WXN524340 BF589837:BF589876 LB589837:LB589876 UX589837:UX589876 AET589837:AET589876 AOP589837:AOP589876 AYL589837:AYL589876 BIH589837:BIH589876 BSD589837:BSD589876 CBZ589837:CBZ589876 CLV589837:CLV589876 CVR589837:CVR589876 DFN589837:DFN589876 DPJ589837:DPJ589876 DZF589837:DZF589876 EJB589837:EJB589876 ESX589837:ESX589876 FCT589837:FCT589876 FMP589837:FMP589876 FWL589837:FWL589876 GGH589837:GGH589876 GQD589837:GQD589876 GZZ589837:GZZ589876 HJV589837:HJV589876 HTR589837:HTR589876 IDN589837:IDN589876 INJ589837:INJ589876 IXF589837:IXF589876 JHB589837:JHB589876 JQX589837:JQX589876 KAT589837:KAT589876 KKP589837:KKP589876 KUL589837:KUL589876 LEH589837:LEH589876 LOD589837:LOD589876 LXZ589837:LXZ589876 MHV589837:MHV589876 MRR589837:MRR589876 NBN589837:NBN589876 NLJ589837:NLJ589876 NVF589837:NVF589876 OFB589837:OFB589876 OOX589837:OOX589876 OYT589837:OYT589876 PIP589837:PIP589876 PSL589837:PSL589876 QCH589837:QCH589876 QMD589837:QMD589876 QVZ589837:QVZ589876 RFV589837:RFV589876 RPR589837:RPR589876 RZN589837:RZN589876 SJJ589837:SJJ589876 STF589837:STF589876 TDB589837:TDB589876 TMX589837:TMX589876 TWT589837:TWT589876 UGP589837:UGP589876 UQL589837:UQL589876 VAH589837:VAH589876 VKD589837:VKD589876 VTZ589837:VTZ589876 WDV589837:WDV589876 WNR589837:WNR589876 WXN589837:WXN589876 BF655373:BF655412 LB655373:LB655412 UX655373:UX655412 AET655373:AET655412 AOP655373:AOP655412 AYL655373:AYL655412 BIH655373:BIH655412 BSD655373:BSD655412 CBZ655373:CBZ655412 CLV655373:CLV655412 CVR655373:CVR655412 DFN655373:DFN655412 DPJ655373:DPJ655412 DZF655373:DZF655412 EJB655373:EJB655412 ESX655373:ESX655412 FCT655373:FCT655412 FMP655373:FMP655412 FWL655373:FWL655412 GGH655373:GGH655412 GQD655373:GQD655412 GZZ655373:GZZ655412 HJV655373:HJV655412 HTR655373:HTR655412 IDN655373:IDN655412 INJ655373:INJ655412 IXF655373:IXF655412 JHB655373:JHB655412 JQX655373:JQX655412 KAT655373:KAT655412 KKP655373:KKP655412 KUL655373:KUL655412 LEH655373:LEH655412 LOD655373:LOD655412 LXZ655373:LXZ655412 MHV655373:MHV655412 MRR655373:MRR655412 NBN655373:NBN655412 NLJ655373:NLJ655412 NVF655373:NVF655412 OFB655373:OFB655412 OOX655373:OOX655412 OYT655373:OYT655412 PIP655373:PIP655412 PSL655373:PSL655412 QCH655373:QCH655412 QMD655373:QMD655412 QVZ655373:QVZ655412 RFV655373:RFV655412 RPR655373:RPR655412 RZN655373:RZN655412 SJJ655373:SJJ655412 STF655373:STF655412 TDB655373:TDB655412 TMX655373:TMX655412 TWT655373:TWT655412 UGP655373:UGP655412 UQL655373:UQL655412 VAH655373:VAH655412 VKD655373:VKD655412 VTZ655373:VTZ655412 WDV655373:WDV655412 WNR655373:WNR655412 WXN655373:WXN655412 BF720909:BF720948 LB720909:LB720948 UX720909:UX720948 AET720909:AET720948 AOP720909:AOP720948 AYL720909:AYL720948 BIH720909:BIH720948 BSD720909:BSD720948 CBZ720909:CBZ720948 CLV720909:CLV720948 CVR720909:CVR720948 DFN720909:DFN720948 DPJ720909:DPJ720948 DZF720909:DZF720948 EJB720909:EJB720948 ESX720909:ESX720948 FCT720909:FCT720948 FMP720909:FMP720948 FWL720909:FWL720948 GGH720909:GGH720948 GQD720909:GQD720948 GZZ720909:GZZ720948 HJV720909:HJV720948 HTR720909:HTR720948 IDN720909:IDN720948 INJ720909:INJ720948 IXF720909:IXF720948 JHB720909:JHB720948 JQX720909:JQX720948 KAT720909:KAT720948 KKP720909:KKP720948 KUL720909:KUL720948 LEH720909:LEH720948 LOD720909:LOD720948 LXZ720909:LXZ720948 MHV720909:MHV720948 MRR720909:MRR720948 NBN720909:NBN720948 NLJ720909:NLJ720948 NVF720909:NVF720948 OFB720909:OFB720948 OOX720909:OOX720948 OYT720909:OYT720948 PIP720909:PIP720948 PSL720909:PSL720948 QCH720909:QCH720948 QMD720909:QMD720948 QVZ720909:QVZ720948 RFV720909:RFV720948 RPR720909:RPR720948 RZN720909:RZN720948 SJJ720909:SJJ720948 STF720909:STF720948 TDB720909:TDB720948 TMX720909:TMX720948 TWT720909:TWT720948 UGP720909:UGP720948 UQL720909:UQL720948 VAH720909:VAH720948 VKD720909:VKD720948 VTZ720909:VTZ720948 WDV720909:WDV720948 WNR720909:WNR720948 WXN720909:WXN720948 BF786445:BF786484 LB786445:LB786484 UX786445:UX786484 AET786445:AET786484 AOP786445:AOP786484 AYL786445:AYL786484 BIH786445:BIH786484 BSD786445:BSD786484 CBZ786445:CBZ786484 CLV786445:CLV786484 CVR786445:CVR786484 DFN786445:DFN786484 DPJ786445:DPJ786484 DZF786445:DZF786484 EJB786445:EJB786484 ESX786445:ESX786484 FCT786445:FCT786484 FMP786445:FMP786484 FWL786445:FWL786484 GGH786445:GGH786484 GQD786445:GQD786484 GZZ786445:GZZ786484 HJV786445:HJV786484 HTR786445:HTR786484 IDN786445:IDN786484 INJ786445:INJ786484 IXF786445:IXF786484 JHB786445:JHB786484 JQX786445:JQX786484 KAT786445:KAT786484 KKP786445:KKP786484 KUL786445:KUL786484 LEH786445:LEH786484 LOD786445:LOD786484 LXZ786445:LXZ786484 MHV786445:MHV786484 MRR786445:MRR786484 NBN786445:NBN786484 NLJ786445:NLJ786484 NVF786445:NVF786484 OFB786445:OFB786484 OOX786445:OOX786484 OYT786445:OYT786484 PIP786445:PIP786484 PSL786445:PSL786484 QCH786445:QCH786484 QMD786445:QMD786484 QVZ786445:QVZ786484 RFV786445:RFV786484 RPR786445:RPR786484 RZN786445:RZN786484 SJJ786445:SJJ786484 STF786445:STF786484 TDB786445:TDB786484 TMX786445:TMX786484 TWT786445:TWT786484 UGP786445:UGP786484 UQL786445:UQL786484 VAH786445:VAH786484 VKD786445:VKD786484 VTZ786445:VTZ786484 WDV786445:WDV786484 WNR786445:WNR786484 WXN786445:WXN786484 BF851981:BF852020 LB851981:LB852020 UX851981:UX852020 AET851981:AET852020 AOP851981:AOP852020 AYL851981:AYL852020 BIH851981:BIH852020 BSD851981:BSD852020 CBZ851981:CBZ852020 CLV851981:CLV852020 CVR851981:CVR852020 DFN851981:DFN852020 DPJ851981:DPJ852020 DZF851981:DZF852020 EJB851981:EJB852020 ESX851981:ESX852020 FCT851981:FCT852020 FMP851981:FMP852020 FWL851981:FWL852020 GGH851981:GGH852020 GQD851981:GQD852020 GZZ851981:GZZ852020 HJV851981:HJV852020 HTR851981:HTR852020 IDN851981:IDN852020 INJ851981:INJ852020 IXF851981:IXF852020 JHB851981:JHB852020 JQX851981:JQX852020 KAT851981:KAT852020 KKP851981:KKP852020 KUL851981:KUL852020 LEH851981:LEH852020 LOD851981:LOD852020 LXZ851981:LXZ852020 MHV851981:MHV852020 MRR851981:MRR852020 NBN851981:NBN852020 NLJ851981:NLJ852020 NVF851981:NVF852020 OFB851981:OFB852020 OOX851981:OOX852020 OYT851981:OYT852020 PIP851981:PIP852020 PSL851981:PSL852020 QCH851981:QCH852020 QMD851981:QMD852020 QVZ851981:QVZ852020 RFV851981:RFV852020 RPR851981:RPR852020 RZN851981:RZN852020 SJJ851981:SJJ852020 STF851981:STF852020 TDB851981:TDB852020 TMX851981:TMX852020 TWT851981:TWT852020 UGP851981:UGP852020 UQL851981:UQL852020 VAH851981:VAH852020 VKD851981:VKD852020 VTZ851981:VTZ852020 WDV851981:WDV852020 WNR851981:WNR852020 WXN851981:WXN852020 BF917517:BF917556 LB917517:LB917556 UX917517:UX917556 AET917517:AET917556 AOP917517:AOP917556 AYL917517:AYL917556 BIH917517:BIH917556 BSD917517:BSD917556 CBZ917517:CBZ917556 CLV917517:CLV917556 CVR917517:CVR917556 DFN917517:DFN917556 DPJ917517:DPJ917556 DZF917517:DZF917556 EJB917517:EJB917556 ESX917517:ESX917556 FCT917517:FCT917556 FMP917517:FMP917556 FWL917517:FWL917556 GGH917517:GGH917556 GQD917517:GQD917556 GZZ917517:GZZ917556 HJV917517:HJV917556 HTR917517:HTR917556 IDN917517:IDN917556 INJ917517:INJ917556 IXF917517:IXF917556 JHB917517:JHB917556 JQX917517:JQX917556 KAT917517:KAT917556 KKP917517:KKP917556 KUL917517:KUL917556 LEH917517:LEH917556 LOD917517:LOD917556 LXZ917517:LXZ917556 MHV917517:MHV917556 MRR917517:MRR917556 NBN917517:NBN917556 NLJ917517:NLJ917556 NVF917517:NVF917556 OFB917517:OFB917556 OOX917517:OOX917556 OYT917517:OYT917556 PIP917517:PIP917556 PSL917517:PSL917556 QCH917517:QCH917556 QMD917517:QMD917556 QVZ917517:QVZ917556 RFV917517:RFV917556 RPR917517:RPR917556 RZN917517:RZN917556 SJJ917517:SJJ917556 STF917517:STF917556 TDB917517:TDB917556 TMX917517:TMX917556 TWT917517:TWT917556 UGP917517:UGP917556 UQL917517:UQL917556 VAH917517:VAH917556 VKD917517:VKD917556 VTZ917517:VTZ917556 WDV917517:WDV917556 WNR917517:WNR917556 WXN917517:WXN917556 BF983053:BF983092 LB983053:LB983092 UX983053:UX983092 AET983053:AET983092 AOP983053:AOP983092 AYL983053:AYL983092 BIH983053:BIH983092 BSD983053:BSD983092 CBZ983053:CBZ983092 CLV983053:CLV983092 CVR983053:CVR983092 DFN983053:DFN983092 DPJ983053:DPJ983092 DZF983053:DZF983092 EJB983053:EJB983092 ESX983053:ESX983092 FCT983053:FCT983092 FMP983053:FMP983092 FWL983053:FWL983092 GGH983053:GGH983092 GQD983053:GQD983092 GZZ983053:GZZ983092 HJV983053:HJV983092 HTR983053:HTR983092 IDN983053:IDN983092 INJ983053:INJ983092 IXF983053:IXF983092 JHB983053:JHB983092 JQX983053:JQX983092 KAT983053:KAT983092 KKP983053:KKP983092 KUL983053:KUL983092 LEH983053:LEH983092 LOD983053:LOD983092 LXZ983053:LXZ983092 MHV983053:MHV983092 MRR983053:MRR983092 NBN983053:NBN983092 NLJ983053:NLJ983092 NVF983053:NVF983092 OFB983053:OFB983092 OOX983053:OOX983092 OYT983053:OYT983092 PIP983053:PIP983092 PSL983053:PSL983092 QCH983053:QCH983092 QMD983053:QMD983092 QVZ983053:QVZ983092 RFV983053:RFV983092 RPR983053:RPR983092 RZN983053:RZN983092 SJJ983053:SJJ983092 STF983053:STF983092 TDB983053:TDB983092 TMX983053:TMX983092 TWT983053:TWT983092 UGP983053:UGP983092 UQL983053:UQL983092 VAH983053:VAH983092 VKD983053:VKD983092 VTZ983053:VTZ983092 WDV983053:WDV983092 WNR983053:WNR983092 WXN983053:WXN983092 BU13:BU52 LQ13:LQ52 VM13:VM52 AFI13:AFI52 APE13:APE52 AZA13:AZA52 BIW13:BIW52 BSS13:BSS52 CCO13:CCO52 CMK13:CMK52 CWG13:CWG52 DGC13:DGC52 DPY13:DPY52 DZU13:DZU52 EJQ13:EJQ52 ETM13:ETM52 FDI13:FDI52 FNE13:FNE52 FXA13:FXA52 GGW13:GGW52 GQS13:GQS52 HAO13:HAO52 HKK13:HKK52 HUG13:HUG52 IEC13:IEC52 INY13:INY52 IXU13:IXU52 JHQ13:JHQ52 JRM13:JRM52 KBI13:KBI52 KLE13:KLE52 KVA13:KVA52 LEW13:LEW52 LOS13:LOS52 LYO13:LYO52 MIK13:MIK52 MSG13:MSG52 NCC13:NCC52 NLY13:NLY52 NVU13:NVU52 OFQ13:OFQ52 OPM13:OPM52 OZI13:OZI52 PJE13:PJE52 PTA13:PTA52 QCW13:QCW52 QMS13:QMS52 QWO13:QWO52 RGK13:RGK52 RQG13:RQG52 SAC13:SAC52 SJY13:SJY52 STU13:STU52 TDQ13:TDQ52 TNM13:TNM52 TXI13:TXI52 UHE13:UHE52 URA13:URA52 VAW13:VAW52 VKS13:VKS52 VUO13:VUO52 WEK13:WEK52 WOG13:WOG52 WYC13:WYC52 BU65549:BU65588 LQ65549:LQ65588 VM65549:VM65588 AFI65549:AFI65588 APE65549:APE65588 AZA65549:AZA65588 BIW65549:BIW65588 BSS65549:BSS65588 CCO65549:CCO65588 CMK65549:CMK65588 CWG65549:CWG65588 DGC65549:DGC65588 DPY65549:DPY65588 DZU65549:DZU65588 EJQ65549:EJQ65588 ETM65549:ETM65588 FDI65549:FDI65588 FNE65549:FNE65588 FXA65549:FXA65588 GGW65549:GGW65588 GQS65549:GQS65588 HAO65549:HAO65588 HKK65549:HKK65588 HUG65549:HUG65588 IEC65549:IEC65588 INY65549:INY65588 IXU65549:IXU65588 JHQ65549:JHQ65588 JRM65549:JRM65588 KBI65549:KBI65588 KLE65549:KLE65588 KVA65549:KVA65588 LEW65549:LEW65588 LOS65549:LOS65588 LYO65549:LYO65588 MIK65549:MIK65588 MSG65549:MSG65588 NCC65549:NCC65588 NLY65549:NLY65588 NVU65549:NVU65588 OFQ65549:OFQ65588 OPM65549:OPM65588 OZI65549:OZI65588 PJE65549:PJE65588 PTA65549:PTA65588 QCW65549:QCW65588 QMS65549:QMS65588 QWO65549:QWO65588 RGK65549:RGK65588 RQG65549:RQG65588 SAC65549:SAC65588 SJY65549:SJY65588 STU65549:STU65588 TDQ65549:TDQ65588 TNM65549:TNM65588 TXI65549:TXI65588 UHE65549:UHE65588 URA65549:URA65588 VAW65549:VAW65588 VKS65549:VKS65588 VUO65549:VUO65588 WEK65549:WEK65588 WOG65549:WOG65588 WYC65549:WYC65588 BU131085:BU131124 LQ131085:LQ131124 VM131085:VM131124 AFI131085:AFI131124 APE131085:APE131124 AZA131085:AZA131124 BIW131085:BIW131124 BSS131085:BSS131124 CCO131085:CCO131124 CMK131085:CMK131124 CWG131085:CWG131124 DGC131085:DGC131124 DPY131085:DPY131124 DZU131085:DZU131124 EJQ131085:EJQ131124 ETM131085:ETM131124 FDI131085:FDI131124 FNE131085:FNE131124 FXA131085:FXA131124 GGW131085:GGW131124 GQS131085:GQS131124 HAO131085:HAO131124 HKK131085:HKK131124 HUG131085:HUG131124 IEC131085:IEC131124 INY131085:INY131124 IXU131085:IXU131124 JHQ131085:JHQ131124 JRM131085:JRM131124 KBI131085:KBI131124 KLE131085:KLE131124 KVA131085:KVA131124 LEW131085:LEW131124 LOS131085:LOS131124 LYO131085:LYO131124 MIK131085:MIK131124 MSG131085:MSG131124 NCC131085:NCC131124 NLY131085:NLY131124 NVU131085:NVU131124 OFQ131085:OFQ131124 OPM131085:OPM131124 OZI131085:OZI131124 PJE131085:PJE131124 PTA131085:PTA131124 QCW131085:QCW131124 QMS131085:QMS131124 QWO131085:QWO131124 RGK131085:RGK131124 RQG131085:RQG131124 SAC131085:SAC131124 SJY131085:SJY131124 STU131085:STU131124 TDQ131085:TDQ131124 TNM131085:TNM131124 TXI131085:TXI131124 UHE131085:UHE131124 URA131085:URA131124 VAW131085:VAW131124 VKS131085:VKS131124 VUO131085:VUO131124 WEK131085:WEK131124 WOG131085:WOG131124 WYC131085:WYC131124 BU196621:BU196660 LQ196621:LQ196660 VM196621:VM196660 AFI196621:AFI196660 APE196621:APE196660 AZA196621:AZA196660 BIW196621:BIW196660 BSS196621:BSS196660 CCO196621:CCO196660 CMK196621:CMK196660 CWG196621:CWG196660 DGC196621:DGC196660 DPY196621:DPY196660 DZU196621:DZU196660 EJQ196621:EJQ196660 ETM196621:ETM196660 FDI196621:FDI196660 FNE196621:FNE196660 FXA196621:FXA196660 GGW196621:GGW196660 GQS196621:GQS196660 HAO196621:HAO196660 HKK196621:HKK196660 HUG196621:HUG196660 IEC196621:IEC196660 INY196621:INY196660 IXU196621:IXU196660 JHQ196621:JHQ196660 JRM196621:JRM196660 KBI196621:KBI196660 KLE196621:KLE196660 KVA196621:KVA196660 LEW196621:LEW196660 LOS196621:LOS196660 LYO196621:LYO196660 MIK196621:MIK196660 MSG196621:MSG196660 NCC196621:NCC196660 NLY196621:NLY196660 NVU196621:NVU196660 OFQ196621:OFQ196660 OPM196621:OPM196660 OZI196621:OZI196660 PJE196621:PJE196660 PTA196621:PTA196660 QCW196621:QCW196660 QMS196621:QMS196660 QWO196621:QWO196660 RGK196621:RGK196660 RQG196621:RQG196660 SAC196621:SAC196660 SJY196621:SJY196660 STU196621:STU196660 TDQ196621:TDQ196660 TNM196621:TNM196660 TXI196621:TXI196660 UHE196621:UHE196660 URA196621:URA196660 VAW196621:VAW196660 VKS196621:VKS196660 VUO196621:VUO196660 WEK196621:WEK196660 WOG196621:WOG196660 WYC196621:WYC196660 BU262157:BU262196 LQ262157:LQ262196 VM262157:VM262196 AFI262157:AFI262196 APE262157:APE262196 AZA262157:AZA262196 BIW262157:BIW262196 BSS262157:BSS262196 CCO262157:CCO262196 CMK262157:CMK262196 CWG262157:CWG262196 DGC262157:DGC262196 DPY262157:DPY262196 DZU262157:DZU262196 EJQ262157:EJQ262196 ETM262157:ETM262196 FDI262157:FDI262196 FNE262157:FNE262196 FXA262157:FXA262196 GGW262157:GGW262196 GQS262157:GQS262196 HAO262157:HAO262196 HKK262157:HKK262196 HUG262157:HUG262196 IEC262157:IEC262196 INY262157:INY262196 IXU262157:IXU262196 JHQ262157:JHQ262196 JRM262157:JRM262196 KBI262157:KBI262196 KLE262157:KLE262196 KVA262157:KVA262196 LEW262157:LEW262196 LOS262157:LOS262196 LYO262157:LYO262196 MIK262157:MIK262196 MSG262157:MSG262196 NCC262157:NCC262196 NLY262157:NLY262196 NVU262157:NVU262196 OFQ262157:OFQ262196 OPM262157:OPM262196 OZI262157:OZI262196 PJE262157:PJE262196 PTA262157:PTA262196 QCW262157:QCW262196 QMS262157:QMS262196 QWO262157:QWO262196 RGK262157:RGK262196 RQG262157:RQG262196 SAC262157:SAC262196 SJY262157:SJY262196 STU262157:STU262196 TDQ262157:TDQ262196 TNM262157:TNM262196 TXI262157:TXI262196 UHE262157:UHE262196 URA262157:URA262196 VAW262157:VAW262196 VKS262157:VKS262196 VUO262157:VUO262196 WEK262157:WEK262196 WOG262157:WOG262196 WYC262157:WYC262196 BU327693:BU327732 LQ327693:LQ327732 VM327693:VM327732 AFI327693:AFI327732 APE327693:APE327732 AZA327693:AZA327732 BIW327693:BIW327732 BSS327693:BSS327732 CCO327693:CCO327732 CMK327693:CMK327732 CWG327693:CWG327732 DGC327693:DGC327732 DPY327693:DPY327732 DZU327693:DZU327732 EJQ327693:EJQ327732 ETM327693:ETM327732 FDI327693:FDI327732 FNE327693:FNE327732 FXA327693:FXA327732 GGW327693:GGW327732 GQS327693:GQS327732 HAO327693:HAO327732 HKK327693:HKK327732 HUG327693:HUG327732 IEC327693:IEC327732 INY327693:INY327732 IXU327693:IXU327732 JHQ327693:JHQ327732 JRM327693:JRM327732 KBI327693:KBI327732 KLE327693:KLE327732 KVA327693:KVA327732 LEW327693:LEW327732 LOS327693:LOS327732 LYO327693:LYO327732 MIK327693:MIK327732 MSG327693:MSG327732 NCC327693:NCC327732 NLY327693:NLY327732 NVU327693:NVU327732 OFQ327693:OFQ327732 OPM327693:OPM327732 OZI327693:OZI327732 PJE327693:PJE327732 PTA327693:PTA327732 QCW327693:QCW327732 QMS327693:QMS327732 QWO327693:QWO327732 RGK327693:RGK327732 RQG327693:RQG327732 SAC327693:SAC327732 SJY327693:SJY327732 STU327693:STU327732 TDQ327693:TDQ327732 TNM327693:TNM327732 TXI327693:TXI327732 UHE327693:UHE327732 URA327693:URA327732 VAW327693:VAW327732 VKS327693:VKS327732 VUO327693:VUO327732 WEK327693:WEK327732 WOG327693:WOG327732 WYC327693:WYC327732 BU393229:BU393268 LQ393229:LQ393268 VM393229:VM393268 AFI393229:AFI393268 APE393229:APE393268 AZA393229:AZA393268 BIW393229:BIW393268 BSS393229:BSS393268 CCO393229:CCO393268 CMK393229:CMK393268 CWG393229:CWG393268 DGC393229:DGC393268 DPY393229:DPY393268 DZU393229:DZU393268 EJQ393229:EJQ393268 ETM393229:ETM393268 FDI393229:FDI393268 FNE393229:FNE393268 FXA393229:FXA393268 GGW393229:GGW393268 GQS393229:GQS393268 HAO393229:HAO393268 HKK393229:HKK393268 HUG393229:HUG393268 IEC393229:IEC393268 INY393229:INY393268 IXU393229:IXU393268 JHQ393229:JHQ393268 JRM393229:JRM393268 KBI393229:KBI393268 KLE393229:KLE393268 KVA393229:KVA393268 LEW393229:LEW393268 LOS393229:LOS393268 LYO393229:LYO393268 MIK393229:MIK393268 MSG393229:MSG393268 NCC393229:NCC393268 NLY393229:NLY393268 NVU393229:NVU393268 OFQ393229:OFQ393268 OPM393229:OPM393268 OZI393229:OZI393268 PJE393229:PJE393268 PTA393229:PTA393268 QCW393229:QCW393268 QMS393229:QMS393268 QWO393229:QWO393268 RGK393229:RGK393268 RQG393229:RQG393268 SAC393229:SAC393268 SJY393229:SJY393268 STU393229:STU393268 TDQ393229:TDQ393268 TNM393229:TNM393268 TXI393229:TXI393268 UHE393229:UHE393268 URA393229:URA393268 VAW393229:VAW393268 VKS393229:VKS393268 VUO393229:VUO393268 WEK393229:WEK393268 WOG393229:WOG393268 WYC393229:WYC393268 BU458765:BU458804 LQ458765:LQ458804 VM458765:VM458804 AFI458765:AFI458804 APE458765:APE458804 AZA458765:AZA458804 BIW458765:BIW458804 BSS458765:BSS458804 CCO458765:CCO458804 CMK458765:CMK458804 CWG458765:CWG458804 DGC458765:DGC458804 DPY458765:DPY458804 DZU458765:DZU458804 EJQ458765:EJQ458804 ETM458765:ETM458804 FDI458765:FDI458804 FNE458765:FNE458804 FXA458765:FXA458804 GGW458765:GGW458804 GQS458765:GQS458804 HAO458765:HAO458804 HKK458765:HKK458804 HUG458765:HUG458804 IEC458765:IEC458804 INY458765:INY458804 IXU458765:IXU458804 JHQ458765:JHQ458804 JRM458765:JRM458804 KBI458765:KBI458804 KLE458765:KLE458804 KVA458765:KVA458804 LEW458765:LEW458804 LOS458765:LOS458804 LYO458765:LYO458804 MIK458765:MIK458804 MSG458765:MSG458804 NCC458765:NCC458804 NLY458765:NLY458804 NVU458765:NVU458804 OFQ458765:OFQ458804 OPM458765:OPM458804 OZI458765:OZI458804 PJE458765:PJE458804 PTA458765:PTA458804 QCW458765:QCW458804 QMS458765:QMS458804 QWO458765:QWO458804 RGK458765:RGK458804 RQG458765:RQG458804 SAC458765:SAC458804 SJY458765:SJY458804 STU458765:STU458804 TDQ458765:TDQ458804 TNM458765:TNM458804 TXI458765:TXI458804 UHE458765:UHE458804 URA458765:URA458804 VAW458765:VAW458804 VKS458765:VKS458804 VUO458765:VUO458804 WEK458765:WEK458804 WOG458765:WOG458804 WYC458765:WYC458804 BU524301:BU524340 LQ524301:LQ524340 VM524301:VM524340 AFI524301:AFI524340 APE524301:APE524340 AZA524301:AZA524340 BIW524301:BIW524340 BSS524301:BSS524340 CCO524301:CCO524340 CMK524301:CMK524340 CWG524301:CWG524340 DGC524301:DGC524340 DPY524301:DPY524340 DZU524301:DZU524340 EJQ524301:EJQ524340 ETM524301:ETM524340 FDI524301:FDI524340 FNE524301:FNE524340 FXA524301:FXA524340 GGW524301:GGW524340 GQS524301:GQS524340 HAO524301:HAO524340 HKK524301:HKK524340 HUG524301:HUG524340 IEC524301:IEC524340 INY524301:INY524340 IXU524301:IXU524340 JHQ524301:JHQ524340 JRM524301:JRM524340 KBI524301:KBI524340 KLE524301:KLE524340 KVA524301:KVA524340 LEW524301:LEW524340 LOS524301:LOS524340 LYO524301:LYO524340 MIK524301:MIK524340 MSG524301:MSG524340 NCC524301:NCC524340 NLY524301:NLY524340 NVU524301:NVU524340 OFQ524301:OFQ524340 OPM524301:OPM524340 OZI524301:OZI524340 PJE524301:PJE524340 PTA524301:PTA524340 QCW524301:QCW524340 QMS524301:QMS524340 QWO524301:QWO524340 RGK524301:RGK524340 RQG524301:RQG524340 SAC524301:SAC524340 SJY524301:SJY524340 STU524301:STU524340 TDQ524301:TDQ524340 TNM524301:TNM524340 TXI524301:TXI524340 UHE524301:UHE524340 URA524301:URA524340 VAW524301:VAW524340 VKS524301:VKS524340 VUO524301:VUO524340 WEK524301:WEK524340 WOG524301:WOG524340 WYC524301:WYC524340 BU589837:BU589876 LQ589837:LQ589876 VM589837:VM589876 AFI589837:AFI589876 APE589837:APE589876 AZA589837:AZA589876 BIW589837:BIW589876 BSS589837:BSS589876 CCO589837:CCO589876 CMK589837:CMK589876 CWG589837:CWG589876 DGC589837:DGC589876 DPY589837:DPY589876 DZU589837:DZU589876 EJQ589837:EJQ589876 ETM589837:ETM589876 FDI589837:FDI589876 FNE589837:FNE589876 FXA589837:FXA589876 GGW589837:GGW589876 GQS589837:GQS589876 HAO589837:HAO589876 HKK589837:HKK589876 HUG589837:HUG589876 IEC589837:IEC589876 INY589837:INY589876 IXU589837:IXU589876 JHQ589837:JHQ589876 JRM589837:JRM589876 KBI589837:KBI589876 KLE589837:KLE589876 KVA589837:KVA589876 LEW589837:LEW589876 LOS589837:LOS589876 LYO589837:LYO589876 MIK589837:MIK589876 MSG589837:MSG589876 NCC589837:NCC589876 NLY589837:NLY589876 NVU589837:NVU589876 OFQ589837:OFQ589876 OPM589837:OPM589876 OZI589837:OZI589876 PJE589837:PJE589876 PTA589837:PTA589876 QCW589837:QCW589876 QMS589837:QMS589876 QWO589837:QWO589876 RGK589837:RGK589876 RQG589837:RQG589876 SAC589837:SAC589876 SJY589837:SJY589876 STU589837:STU589876 TDQ589837:TDQ589876 TNM589837:TNM589876 TXI589837:TXI589876 UHE589837:UHE589876 URA589837:URA589876 VAW589837:VAW589876 VKS589837:VKS589876 VUO589837:VUO589876 WEK589837:WEK589876 WOG589837:WOG589876 WYC589837:WYC589876 BU655373:BU655412 LQ655373:LQ655412 VM655373:VM655412 AFI655373:AFI655412 APE655373:APE655412 AZA655373:AZA655412 BIW655373:BIW655412 BSS655373:BSS655412 CCO655373:CCO655412 CMK655373:CMK655412 CWG655373:CWG655412 DGC655373:DGC655412 DPY655373:DPY655412 DZU655373:DZU655412 EJQ655373:EJQ655412 ETM655373:ETM655412 FDI655373:FDI655412 FNE655373:FNE655412 FXA655373:FXA655412 GGW655373:GGW655412 GQS655373:GQS655412 HAO655373:HAO655412 HKK655373:HKK655412 HUG655373:HUG655412 IEC655373:IEC655412 INY655373:INY655412 IXU655373:IXU655412 JHQ655373:JHQ655412 JRM655373:JRM655412 KBI655373:KBI655412 KLE655373:KLE655412 KVA655373:KVA655412 LEW655373:LEW655412 LOS655373:LOS655412 LYO655373:LYO655412 MIK655373:MIK655412 MSG655373:MSG655412 NCC655373:NCC655412 NLY655373:NLY655412 NVU655373:NVU655412 OFQ655373:OFQ655412 OPM655373:OPM655412 OZI655373:OZI655412 PJE655373:PJE655412 PTA655373:PTA655412 QCW655373:QCW655412 QMS655373:QMS655412 QWO655373:QWO655412 RGK655373:RGK655412 RQG655373:RQG655412 SAC655373:SAC655412 SJY655373:SJY655412 STU655373:STU655412 TDQ655373:TDQ655412 TNM655373:TNM655412 TXI655373:TXI655412 UHE655373:UHE655412 URA655373:URA655412 VAW655373:VAW655412 VKS655373:VKS655412 VUO655373:VUO655412 WEK655373:WEK655412 WOG655373:WOG655412 WYC655373:WYC655412 BU720909:BU720948 LQ720909:LQ720948 VM720909:VM720948 AFI720909:AFI720948 APE720909:APE720948 AZA720909:AZA720948 BIW720909:BIW720948 BSS720909:BSS720948 CCO720909:CCO720948 CMK720909:CMK720948 CWG720909:CWG720948 DGC720909:DGC720948 DPY720909:DPY720948 DZU720909:DZU720948 EJQ720909:EJQ720948 ETM720909:ETM720948 FDI720909:FDI720948 FNE720909:FNE720948 FXA720909:FXA720948 GGW720909:GGW720948 GQS720909:GQS720948 HAO720909:HAO720948 HKK720909:HKK720948 HUG720909:HUG720948 IEC720909:IEC720948 INY720909:INY720948 IXU720909:IXU720948 JHQ720909:JHQ720948 JRM720909:JRM720948 KBI720909:KBI720948 KLE720909:KLE720948 KVA720909:KVA720948 LEW720909:LEW720948 LOS720909:LOS720948 LYO720909:LYO720948 MIK720909:MIK720948 MSG720909:MSG720948 NCC720909:NCC720948 NLY720909:NLY720948 NVU720909:NVU720948 OFQ720909:OFQ720948 OPM720909:OPM720948 OZI720909:OZI720948 PJE720909:PJE720948 PTA720909:PTA720948 QCW720909:QCW720948 QMS720909:QMS720948 QWO720909:QWO720948 RGK720909:RGK720948 RQG720909:RQG720948 SAC720909:SAC720948 SJY720909:SJY720948 STU720909:STU720948 TDQ720909:TDQ720948 TNM720909:TNM720948 TXI720909:TXI720948 UHE720909:UHE720948 URA720909:URA720948 VAW720909:VAW720948 VKS720909:VKS720948 VUO720909:VUO720948 WEK720909:WEK720948 WOG720909:WOG720948 WYC720909:WYC720948 BU786445:BU786484 LQ786445:LQ786484 VM786445:VM786484 AFI786445:AFI786484 APE786445:APE786484 AZA786445:AZA786484 BIW786445:BIW786484 BSS786445:BSS786484 CCO786445:CCO786484 CMK786445:CMK786484 CWG786445:CWG786484 DGC786445:DGC786484 DPY786445:DPY786484 DZU786445:DZU786484 EJQ786445:EJQ786484 ETM786445:ETM786484 FDI786445:FDI786484 FNE786445:FNE786484 FXA786445:FXA786484 GGW786445:GGW786484 GQS786445:GQS786484 HAO786445:HAO786484 HKK786445:HKK786484 HUG786445:HUG786484 IEC786445:IEC786484 INY786445:INY786484 IXU786445:IXU786484 JHQ786445:JHQ786484 JRM786445:JRM786484 KBI786445:KBI786484 KLE786445:KLE786484 KVA786445:KVA786484 LEW786445:LEW786484 LOS786445:LOS786484 LYO786445:LYO786484 MIK786445:MIK786484 MSG786445:MSG786484 NCC786445:NCC786484 NLY786445:NLY786484 NVU786445:NVU786484 OFQ786445:OFQ786484 OPM786445:OPM786484 OZI786445:OZI786484 PJE786445:PJE786484 PTA786445:PTA786484 QCW786445:QCW786484 QMS786445:QMS786484 QWO786445:QWO786484 RGK786445:RGK786484 RQG786445:RQG786484 SAC786445:SAC786484 SJY786445:SJY786484 STU786445:STU786484 TDQ786445:TDQ786484 TNM786445:TNM786484 TXI786445:TXI786484 UHE786445:UHE786484 URA786445:URA786484 VAW786445:VAW786484 VKS786445:VKS786484 VUO786445:VUO786484 WEK786445:WEK786484 WOG786445:WOG786484 WYC786445:WYC786484 BU851981:BU852020 LQ851981:LQ852020 VM851981:VM852020 AFI851981:AFI852020 APE851981:APE852020 AZA851981:AZA852020 BIW851981:BIW852020 BSS851981:BSS852020 CCO851981:CCO852020 CMK851981:CMK852020 CWG851981:CWG852020 DGC851981:DGC852020 DPY851981:DPY852020 DZU851981:DZU852020 EJQ851981:EJQ852020 ETM851981:ETM852020 FDI851981:FDI852020 FNE851981:FNE852020 FXA851981:FXA852020 GGW851981:GGW852020 GQS851981:GQS852020 HAO851981:HAO852020 HKK851981:HKK852020 HUG851981:HUG852020 IEC851981:IEC852020 INY851981:INY852020 IXU851981:IXU852020 JHQ851981:JHQ852020 JRM851981:JRM852020 KBI851981:KBI852020 KLE851981:KLE852020 KVA851981:KVA852020 LEW851981:LEW852020 LOS851981:LOS852020 LYO851981:LYO852020 MIK851981:MIK852020 MSG851981:MSG852020 NCC851981:NCC852020 NLY851981:NLY852020 NVU851981:NVU852020 OFQ851981:OFQ852020 OPM851981:OPM852020 OZI851981:OZI852020 PJE851981:PJE852020 PTA851981:PTA852020 QCW851981:QCW852020 QMS851981:QMS852020 QWO851981:QWO852020 RGK851981:RGK852020 RQG851981:RQG852020 SAC851981:SAC852020 SJY851981:SJY852020 STU851981:STU852020 TDQ851981:TDQ852020 TNM851981:TNM852020 TXI851981:TXI852020 UHE851981:UHE852020 URA851981:URA852020 VAW851981:VAW852020 VKS851981:VKS852020 VUO851981:VUO852020 WEK851981:WEK852020 WOG851981:WOG852020 WYC851981:WYC852020 BU917517:BU917556 LQ917517:LQ917556 VM917517:VM917556 AFI917517:AFI917556 APE917517:APE917556 AZA917517:AZA917556 BIW917517:BIW917556 BSS917517:BSS917556 CCO917517:CCO917556 CMK917517:CMK917556 CWG917517:CWG917556 DGC917517:DGC917556 DPY917517:DPY917556 DZU917517:DZU917556 EJQ917517:EJQ917556 ETM917517:ETM917556 FDI917517:FDI917556 FNE917517:FNE917556 FXA917517:FXA917556 GGW917517:GGW917556 GQS917517:GQS917556 HAO917517:HAO917556 HKK917517:HKK917556 HUG917517:HUG917556 IEC917517:IEC917556 INY917517:INY917556 IXU917517:IXU917556 JHQ917517:JHQ917556 JRM917517:JRM917556 KBI917517:KBI917556 KLE917517:KLE917556 KVA917517:KVA917556 LEW917517:LEW917556 LOS917517:LOS917556 LYO917517:LYO917556 MIK917517:MIK917556 MSG917517:MSG917556 NCC917517:NCC917556 NLY917517:NLY917556 NVU917517:NVU917556 OFQ917517:OFQ917556 OPM917517:OPM917556 OZI917517:OZI917556 PJE917517:PJE917556 PTA917517:PTA917556 QCW917517:QCW917556 QMS917517:QMS917556 QWO917517:QWO917556 RGK917517:RGK917556 RQG917517:RQG917556 SAC917517:SAC917556 SJY917517:SJY917556 STU917517:STU917556 TDQ917517:TDQ917556 TNM917517:TNM917556 TXI917517:TXI917556 UHE917517:UHE917556 URA917517:URA917556 VAW917517:VAW917556 VKS917517:VKS917556 VUO917517:VUO917556 WEK917517:WEK917556 WOG917517:WOG917556 WYC917517:WYC917556 BU983053:BU983092 LQ983053:LQ983092 VM983053:VM983092 AFI983053:AFI983092 APE983053:APE983092 AZA983053:AZA983092 BIW983053:BIW983092 BSS983053:BSS983092 CCO983053:CCO983092 CMK983053:CMK983092 CWG983053:CWG983092 DGC983053:DGC983092 DPY983053:DPY983092 DZU983053:DZU983092 EJQ983053:EJQ983092 ETM983053:ETM983092 FDI983053:FDI983092 FNE983053:FNE983092 FXA983053:FXA983092 GGW983053:GGW983092 GQS983053:GQS983092 HAO983053:HAO983092 HKK983053:HKK983092 HUG983053:HUG983092 IEC983053:IEC983092 INY983053:INY983092 IXU983053:IXU983092 JHQ983053:JHQ983092 JRM983053:JRM983092 KBI983053:KBI983092 KLE983053:KLE983092 KVA983053:KVA983092 LEW983053:LEW983092 LOS983053:LOS983092 LYO983053:LYO983092 MIK983053:MIK983092 MSG983053:MSG983092 NCC983053:NCC983092 NLY983053:NLY983092 NVU983053:NVU983092 OFQ983053:OFQ983092 OPM983053:OPM983092 OZI983053:OZI983092 PJE983053:PJE983092 PTA983053:PTA983092 QCW983053:QCW983092 QMS983053:QMS983092 QWO983053:QWO983092 RGK983053:RGK983092 RQG983053:RQG983092 SAC983053:SAC983092 SJY983053:SJY983092 STU983053:STU983092 TDQ983053:TDQ983092 TNM983053:TNM983092 TXI983053:TXI983092 UHE983053:UHE983092 URA983053:URA983092 VAW983053:VAW983092 VKS983053:VKS983092 VUO983053:VUO983092 WEK983053:WEK983092 WOG983053:WOG983092 WYC983053:WYC983092 CJ13:CJ52 MF13:MF52 WB13:WB52 AFX13:AFX52 APT13:APT52 AZP13:AZP52 BJL13:BJL52 BTH13:BTH52 CDD13:CDD52 CMZ13:CMZ52 CWV13:CWV52 DGR13:DGR52 DQN13:DQN52 EAJ13:EAJ52 EKF13:EKF52 EUB13:EUB52 FDX13:FDX52 FNT13:FNT52 FXP13:FXP52 GHL13:GHL52 GRH13:GRH52 HBD13:HBD52 HKZ13:HKZ52 HUV13:HUV52 IER13:IER52 ION13:ION52 IYJ13:IYJ52 JIF13:JIF52 JSB13:JSB52 KBX13:KBX52 KLT13:KLT52 KVP13:KVP52 LFL13:LFL52 LPH13:LPH52 LZD13:LZD52 MIZ13:MIZ52 MSV13:MSV52 NCR13:NCR52 NMN13:NMN52 NWJ13:NWJ52 OGF13:OGF52 OQB13:OQB52 OZX13:OZX52 PJT13:PJT52 PTP13:PTP52 QDL13:QDL52 QNH13:QNH52 QXD13:QXD52 RGZ13:RGZ52 RQV13:RQV52 SAR13:SAR52 SKN13:SKN52 SUJ13:SUJ52 TEF13:TEF52 TOB13:TOB52 TXX13:TXX52 UHT13:UHT52 URP13:URP52 VBL13:VBL52 VLH13:VLH52 VVD13:VVD52 WEZ13:WEZ52 WOV13:WOV52 WYR13:WYR52 CJ65549:CJ65588 MF65549:MF65588 WB65549:WB65588 AFX65549:AFX65588 APT65549:APT65588 AZP65549:AZP65588 BJL65549:BJL65588 BTH65549:BTH65588 CDD65549:CDD65588 CMZ65549:CMZ65588 CWV65549:CWV65588 DGR65549:DGR65588 DQN65549:DQN65588 EAJ65549:EAJ65588 EKF65549:EKF65588 EUB65549:EUB65588 FDX65549:FDX65588 FNT65549:FNT65588 FXP65549:FXP65588 GHL65549:GHL65588 GRH65549:GRH65588 HBD65549:HBD65588 HKZ65549:HKZ65588 HUV65549:HUV65588 IER65549:IER65588 ION65549:ION65588 IYJ65549:IYJ65588 JIF65549:JIF65588 JSB65549:JSB65588 KBX65549:KBX65588 KLT65549:KLT65588 KVP65549:KVP65588 LFL65549:LFL65588 LPH65549:LPH65588 LZD65549:LZD65588 MIZ65549:MIZ65588 MSV65549:MSV65588 NCR65549:NCR65588 NMN65549:NMN65588 NWJ65549:NWJ65588 OGF65549:OGF65588 OQB65549:OQB65588 OZX65549:OZX65588 PJT65549:PJT65588 PTP65549:PTP65588 QDL65549:QDL65588 QNH65549:QNH65588 QXD65549:QXD65588 RGZ65549:RGZ65588 RQV65549:RQV65588 SAR65549:SAR65588 SKN65549:SKN65588 SUJ65549:SUJ65588 TEF65549:TEF65588 TOB65549:TOB65588 TXX65549:TXX65588 UHT65549:UHT65588 URP65549:URP65588 VBL65549:VBL65588 VLH65549:VLH65588 VVD65549:VVD65588 WEZ65549:WEZ65588 WOV65549:WOV65588 WYR65549:WYR65588 CJ131085:CJ131124 MF131085:MF131124 WB131085:WB131124 AFX131085:AFX131124 APT131085:APT131124 AZP131085:AZP131124 BJL131085:BJL131124 BTH131085:BTH131124 CDD131085:CDD131124 CMZ131085:CMZ131124 CWV131085:CWV131124 DGR131085:DGR131124 DQN131085:DQN131124 EAJ131085:EAJ131124 EKF131085:EKF131124 EUB131085:EUB131124 FDX131085:FDX131124 FNT131085:FNT131124 FXP131085:FXP131124 GHL131085:GHL131124 GRH131085:GRH131124 HBD131085:HBD131124 HKZ131085:HKZ131124 HUV131085:HUV131124 IER131085:IER131124 ION131085:ION131124 IYJ131085:IYJ131124 JIF131085:JIF131124 JSB131085:JSB131124 KBX131085:KBX131124 KLT131085:KLT131124 KVP131085:KVP131124 LFL131085:LFL131124 LPH131085:LPH131124 LZD131085:LZD131124 MIZ131085:MIZ131124 MSV131085:MSV131124 NCR131085:NCR131124 NMN131085:NMN131124 NWJ131085:NWJ131124 OGF131085:OGF131124 OQB131085:OQB131124 OZX131085:OZX131124 PJT131085:PJT131124 PTP131085:PTP131124 QDL131085:QDL131124 QNH131085:QNH131124 QXD131085:QXD131124 RGZ131085:RGZ131124 RQV131085:RQV131124 SAR131085:SAR131124 SKN131085:SKN131124 SUJ131085:SUJ131124 TEF131085:TEF131124 TOB131085:TOB131124 TXX131085:TXX131124 UHT131085:UHT131124 URP131085:URP131124 VBL131085:VBL131124 VLH131085:VLH131124 VVD131085:VVD131124 WEZ131085:WEZ131124 WOV131085:WOV131124 WYR131085:WYR131124 CJ196621:CJ196660 MF196621:MF196660 WB196621:WB196660 AFX196621:AFX196660 APT196621:APT196660 AZP196621:AZP196660 BJL196621:BJL196660 BTH196621:BTH196660 CDD196621:CDD196660 CMZ196621:CMZ196660 CWV196621:CWV196660 DGR196621:DGR196660 DQN196621:DQN196660 EAJ196621:EAJ196660 EKF196621:EKF196660 EUB196621:EUB196660 FDX196621:FDX196660 FNT196621:FNT196660 FXP196621:FXP196660 GHL196621:GHL196660 GRH196621:GRH196660 HBD196621:HBD196660 HKZ196621:HKZ196660 HUV196621:HUV196660 IER196621:IER196660 ION196621:ION196660 IYJ196621:IYJ196660 JIF196621:JIF196660 JSB196621:JSB196660 KBX196621:KBX196660 KLT196621:KLT196660 KVP196621:KVP196660 LFL196621:LFL196660 LPH196621:LPH196660 LZD196621:LZD196660 MIZ196621:MIZ196660 MSV196621:MSV196660 NCR196621:NCR196660 NMN196621:NMN196660 NWJ196621:NWJ196660 OGF196621:OGF196660 OQB196621:OQB196660 OZX196621:OZX196660 PJT196621:PJT196660 PTP196621:PTP196660 QDL196621:QDL196660 QNH196621:QNH196660 QXD196621:QXD196660 RGZ196621:RGZ196660 RQV196621:RQV196660 SAR196621:SAR196660 SKN196621:SKN196660 SUJ196621:SUJ196660 TEF196621:TEF196660 TOB196621:TOB196660 TXX196621:TXX196660 UHT196621:UHT196660 URP196621:URP196660 VBL196621:VBL196660 VLH196621:VLH196660 VVD196621:VVD196660 WEZ196621:WEZ196660 WOV196621:WOV196660 WYR196621:WYR196660 CJ262157:CJ262196 MF262157:MF262196 WB262157:WB262196 AFX262157:AFX262196 APT262157:APT262196 AZP262157:AZP262196 BJL262157:BJL262196 BTH262157:BTH262196 CDD262157:CDD262196 CMZ262157:CMZ262196 CWV262157:CWV262196 DGR262157:DGR262196 DQN262157:DQN262196 EAJ262157:EAJ262196 EKF262157:EKF262196 EUB262157:EUB262196 FDX262157:FDX262196 FNT262157:FNT262196 FXP262157:FXP262196 GHL262157:GHL262196 GRH262157:GRH262196 HBD262157:HBD262196 HKZ262157:HKZ262196 HUV262157:HUV262196 IER262157:IER262196 ION262157:ION262196 IYJ262157:IYJ262196 JIF262157:JIF262196 JSB262157:JSB262196 KBX262157:KBX262196 KLT262157:KLT262196 KVP262157:KVP262196 LFL262157:LFL262196 LPH262157:LPH262196 LZD262157:LZD262196 MIZ262157:MIZ262196 MSV262157:MSV262196 NCR262157:NCR262196 NMN262157:NMN262196 NWJ262157:NWJ262196 OGF262157:OGF262196 OQB262157:OQB262196 OZX262157:OZX262196 PJT262157:PJT262196 PTP262157:PTP262196 QDL262157:QDL262196 QNH262157:QNH262196 QXD262157:QXD262196 RGZ262157:RGZ262196 RQV262157:RQV262196 SAR262157:SAR262196 SKN262157:SKN262196 SUJ262157:SUJ262196 TEF262157:TEF262196 TOB262157:TOB262196 TXX262157:TXX262196 UHT262157:UHT262196 URP262157:URP262196 VBL262157:VBL262196 VLH262157:VLH262196 VVD262157:VVD262196 WEZ262157:WEZ262196 WOV262157:WOV262196 WYR262157:WYR262196 CJ327693:CJ327732 MF327693:MF327732 WB327693:WB327732 AFX327693:AFX327732 APT327693:APT327732 AZP327693:AZP327732 BJL327693:BJL327732 BTH327693:BTH327732 CDD327693:CDD327732 CMZ327693:CMZ327732 CWV327693:CWV327732 DGR327693:DGR327732 DQN327693:DQN327732 EAJ327693:EAJ327732 EKF327693:EKF327732 EUB327693:EUB327732 FDX327693:FDX327732 FNT327693:FNT327732 FXP327693:FXP327732 GHL327693:GHL327732 GRH327693:GRH327732 HBD327693:HBD327732 HKZ327693:HKZ327732 HUV327693:HUV327732 IER327693:IER327732 ION327693:ION327732 IYJ327693:IYJ327732 JIF327693:JIF327732 JSB327693:JSB327732 KBX327693:KBX327732 KLT327693:KLT327732 KVP327693:KVP327732 LFL327693:LFL327732 LPH327693:LPH327732 LZD327693:LZD327732 MIZ327693:MIZ327732 MSV327693:MSV327732 NCR327693:NCR327732 NMN327693:NMN327732 NWJ327693:NWJ327732 OGF327693:OGF327732 OQB327693:OQB327732 OZX327693:OZX327732 PJT327693:PJT327732 PTP327693:PTP327732 QDL327693:QDL327732 QNH327693:QNH327732 QXD327693:QXD327732 RGZ327693:RGZ327732 RQV327693:RQV327732 SAR327693:SAR327732 SKN327693:SKN327732 SUJ327693:SUJ327732 TEF327693:TEF327732 TOB327693:TOB327732 TXX327693:TXX327732 UHT327693:UHT327732 URP327693:URP327732 VBL327693:VBL327732 VLH327693:VLH327732 VVD327693:VVD327732 WEZ327693:WEZ327732 WOV327693:WOV327732 WYR327693:WYR327732 CJ393229:CJ393268 MF393229:MF393268 WB393229:WB393268 AFX393229:AFX393268 APT393229:APT393268 AZP393229:AZP393268 BJL393229:BJL393268 BTH393229:BTH393268 CDD393229:CDD393268 CMZ393229:CMZ393268 CWV393229:CWV393268 DGR393229:DGR393268 DQN393229:DQN393268 EAJ393229:EAJ393268 EKF393229:EKF393268 EUB393229:EUB393268 FDX393229:FDX393268 FNT393229:FNT393268 FXP393229:FXP393268 GHL393229:GHL393268 GRH393229:GRH393268 HBD393229:HBD393268 HKZ393229:HKZ393268 HUV393229:HUV393268 IER393229:IER393268 ION393229:ION393268 IYJ393229:IYJ393268 JIF393229:JIF393268 JSB393229:JSB393268 KBX393229:KBX393268 KLT393229:KLT393268 KVP393229:KVP393268 LFL393229:LFL393268 LPH393229:LPH393268 LZD393229:LZD393268 MIZ393229:MIZ393268 MSV393229:MSV393268 NCR393229:NCR393268 NMN393229:NMN393268 NWJ393229:NWJ393268 OGF393229:OGF393268 OQB393229:OQB393268 OZX393229:OZX393268 PJT393229:PJT393268 PTP393229:PTP393268 QDL393229:QDL393268 QNH393229:QNH393268 QXD393229:QXD393268 RGZ393229:RGZ393268 RQV393229:RQV393268 SAR393229:SAR393268 SKN393229:SKN393268 SUJ393229:SUJ393268 TEF393229:TEF393268 TOB393229:TOB393268 TXX393229:TXX393268 UHT393229:UHT393268 URP393229:URP393268 VBL393229:VBL393268 VLH393229:VLH393268 VVD393229:VVD393268 WEZ393229:WEZ393268 WOV393229:WOV393268 WYR393229:WYR393268 CJ458765:CJ458804 MF458765:MF458804 WB458765:WB458804 AFX458765:AFX458804 APT458765:APT458804 AZP458765:AZP458804 BJL458765:BJL458804 BTH458765:BTH458804 CDD458765:CDD458804 CMZ458765:CMZ458804 CWV458765:CWV458804 DGR458765:DGR458804 DQN458765:DQN458804 EAJ458765:EAJ458804 EKF458765:EKF458804 EUB458765:EUB458804 FDX458765:FDX458804 FNT458765:FNT458804 FXP458765:FXP458804 GHL458765:GHL458804 GRH458765:GRH458804 HBD458765:HBD458804 HKZ458765:HKZ458804 HUV458765:HUV458804 IER458765:IER458804 ION458765:ION458804 IYJ458765:IYJ458804 JIF458765:JIF458804 JSB458765:JSB458804 KBX458765:KBX458804 KLT458765:KLT458804 KVP458765:KVP458804 LFL458765:LFL458804 LPH458765:LPH458804 LZD458765:LZD458804 MIZ458765:MIZ458804 MSV458765:MSV458804 NCR458765:NCR458804 NMN458765:NMN458804 NWJ458765:NWJ458804 OGF458765:OGF458804 OQB458765:OQB458804 OZX458765:OZX458804 PJT458765:PJT458804 PTP458765:PTP458804 QDL458765:QDL458804 QNH458765:QNH458804 QXD458765:QXD458804 RGZ458765:RGZ458804 RQV458765:RQV458804 SAR458765:SAR458804 SKN458765:SKN458804 SUJ458765:SUJ458804 TEF458765:TEF458804 TOB458765:TOB458804 TXX458765:TXX458804 UHT458765:UHT458804 URP458765:URP458804 VBL458765:VBL458804 VLH458765:VLH458804 VVD458765:VVD458804 WEZ458765:WEZ458804 WOV458765:WOV458804 WYR458765:WYR458804 CJ524301:CJ524340 MF524301:MF524340 WB524301:WB524340 AFX524301:AFX524340 APT524301:APT524340 AZP524301:AZP524340 BJL524301:BJL524340 BTH524301:BTH524340 CDD524301:CDD524340 CMZ524301:CMZ524340 CWV524301:CWV524340 DGR524301:DGR524340 DQN524301:DQN524340 EAJ524301:EAJ524340 EKF524301:EKF524340 EUB524301:EUB524340 FDX524301:FDX524340 FNT524301:FNT524340 FXP524301:FXP524340 GHL524301:GHL524340 GRH524301:GRH524340 HBD524301:HBD524340 HKZ524301:HKZ524340 HUV524301:HUV524340 IER524301:IER524340 ION524301:ION524340 IYJ524301:IYJ524340 JIF524301:JIF524340 JSB524301:JSB524340 KBX524301:KBX524340 KLT524301:KLT524340 KVP524301:KVP524340 LFL524301:LFL524340 LPH524301:LPH524340 LZD524301:LZD524340 MIZ524301:MIZ524340 MSV524301:MSV524340 NCR524301:NCR524340 NMN524301:NMN524340 NWJ524301:NWJ524340 OGF524301:OGF524340 OQB524301:OQB524340 OZX524301:OZX524340 PJT524301:PJT524340 PTP524301:PTP524340 QDL524301:QDL524340 QNH524301:QNH524340 QXD524301:QXD524340 RGZ524301:RGZ524340 RQV524301:RQV524340 SAR524301:SAR524340 SKN524301:SKN524340 SUJ524301:SUJ524340 TEF524301:TEF524340 TOB524301:TOB524340 TXX524301:TXX524340 UHT524301:UHT524340 URP524301:URP524340 VBL524301:VBL524340 VLH524301:VLH524340 VVD524301:VVD524340 WEZ524301:WEZ524340 WOV524301:WOV524340 WYR524301:WYR524340 CJ589837:CJ589876 MF589837:MF589876 WB589837:WB589876 AFX589837:AFX589876 APT589837:APT589876 AZP589837:AZP589876 BJL589837:BJL589876 BTH589837:BTH589876 CDD589837:CDD589876 CMZ589837:CMZ589876 CWV589837:CWV589876 DGR589837:DGR589876 DQN589837:DQN589876 EAJ589837:EAJ589876 EKF589837:EKF589876 EUB589837:EUB589876 FDX589837:FDX589876 FNT589837:FNT589876 FXP589837:FXP589876 GHL589837:GHL589876 GRH589837:GRH589876 HBD589837:HBD589876 HKZ589837:HKZ589876 HUV589837:HUV589876 IER589837:IER589876 ION589837:ION589876 IYJ589837:IYJ589876 JIF589837:JIF589876 JSB589837:JSB589876 KBX589837:KBX589876 KLT589837:KLT589876 KVP589837:KVP589876 LFL589837:LFL589876 LPH589837:LPH589876 LZD589837:LZD589876 MIZ589837:MIZ589876 MSV589837:MSV589876 NCR589837:NCR589876 NMN589837:NMN589876 NWJ589837:NWJ589876 OGF589837:OGF589876 OQB589837:OQB589876 OZX589837:OZX589876 PJT589837:PJT589876 PTP589837:PTP589876 QDL589837:QDL589876 QNH589837:QNH589876 QXD589837:QXD589876 RGZ589837:RGZ589876 RQV589837:RQV589876 SAR589837:SAR589876 SKN589837:SKN589876 SUJ589837:SUJ589876 TEF589837:TEF589876 TOB589837:TOB589876 TXX589837:TXX589876 UHT589837:UHT589876 URP589837:URP589876 VBL589837:VBL589876 VLH589837:VLH589876 VVD589837:VVD589876 WEZ589837:WEZ589876 WOV589837:WOV589876 WYR589837:WYR589876 CJ655373:CJ655412 MF655373:MF655412 WB655373:WB655412 AFX655373:AFX655412 APT655373:APT655412 AZP655373:AZP655412 BJL655373:BJL655412 BTH655373:BTH655412 CDD655373:CDD655412 CMZ655373:CMZ655412 CWV655373:CWV655412 DGR655373:DGR655412 DQN655373:DQN655412 EAJ655373:EAJ655412 EKF655373:EKF655412 EUB655373:EUB655412 FDX655373:FDX655412 FNT655373:FNT655412 FXP655373:FXP655412 GHL655373:GHL655412 GRH655373:GRH655412 HBD655373:HBD655412 HKZ655373:HKZ655412 HUV655373:HUV655412 IER655373:IER655412 ION655373:ION655412 IYJ655373:IYJ655412 JIF655373:JIF655412 JSB655373:JSB655412 KBX655373:KBX655412 KLT655373:KLT655412 KVP655373:KVP655412 LFL655373:LFL655412 LPH655373:LPH655412 LZD655373:LZD655412 MIZ655373:MIZ655412 MSV655373:MSV655412 NCR655373:NCR655412 NMN655373:NMN655412 NWJ655373:NWJ655412 OGF655373:OGF655412 OQB655373:OQB655412 OZX655373:OZX655412 PJT655373:PJT655412 PTP655373:PTP655412 QDL655373:QDL655412 QNH655373:QNH655412 QXD655373:QXD655412 RGZ655373:RGZ655412 RQV655373:RQV655412 SAR655373:SAR655412 SKN655373:SKN655412 SUJ655373:SUJ655412 TEF655373:TEF655412 TOB655373:TOB655412 TXX655373:TXX655412 UHT655373:UHT655412 URP655373:URP655412 VBL655373:VBL655412 VLH655373:VLH655412 VVD655373:VVD655412 WEZ655373:WEZ655412 WOV655373:WOV655412 WYR655373:WYR655412 CJ720909:CJ720948 MF720909:MF720948 WB720909:WB720948 AFX720909:AFX720948 APT720909:APT720948 AZP720909:AZP720948 BJL720909:BJL720948 BTH720909:BTH720948 CDD720909:CDD720948 CMZ720909:CMZ720948 CWV720909:CWV720948 DGR720909:DGR720948 DQN720909:DQN720948 EAJ720909:EAJ720948 EKF720909:EKF720948 EUB720909:EUB720948 FDX720909:FDX720948 FNT720909:FNT720948 FXP720909:FXP720948 GHL720909:GHL720948 GRH720909:GRH720948 HBD720909:HBD720948 HKZ720909:HKZ720948 HUV720909:HUV720948 IER720909:IER720948 ION720909:ION720948 IYJ720909:IYJ720948 JIF720909:JIF720948 JSB720909:JSB720948 KBX720909:KBX720948 KLT720909:KLT720948 KVP720909:KVP720948 LFL720909:LFL720948 LPH720909:LPH720948 LZD720909:LZD720948 MIZ720909:MIZ720948 MSV720909:MSV720948 NCR720909:NCR720948 NMN720909:NMN720948 NWJ720909:NWJ720948 OGF720909:OGF720948 OQB720909:OQB720948 OZX720909:OZX720948 PJT720909:PJT720948 PTP720909:PTP720948 QDL720909:QDL720948 QNH720909:QNH720948 QXD720909:QXD720948 RGZ720909:RGZ720948 RQV720909:RQV720948 SAR720909:SAR720948 SKN720909:SKN720948 SUJ720909:SUJ720948 TEF720909:TEF720948 TOB720909:TOB720948 TXX720909:TXX720948 UHT720909:UHT720948 URP720909:URP720948 VBL720909:VBL720948 VLH720909:VLH720948 VVD720909:VVD720948 WEZ720909:WEZ720948 WOV720909:WOV720948 WYR720909:WYR720948 CJ786445:CJ786484 MF786445:MF786484 WB786445:WB786484 AFX786445:AFX786484 APT786445:APT786484 AZP786445:AZP786484 BJL786445:BJL786484 BTH786445:BTH786484 CDD786445:CDD786484 CMZ786445:CMZ786484 CWV786445:CWV786484 DGR786445:DGR786484 DQN786445:DQN786484 EAJ786445:EAJ786484 EKF786445:EKF786484 EUB786445:EUB786484 FDX786445:FDX786484 FNT786445:FNT786484 FXP786445:FXP786484 GHL786445:GHL786484 GRH786445:GRH786484 HBD786445:HBD786484 HKZ786445:HKZ786484 HUV786445:HUV786484 IER786445:IER786484 ION786445:ION786484 IYJ786445:IYJ786484 JIF786445:JIF786484 JSB786445:JSB786484 KBX786445:KBX786484 KLT786445:KLT786484 KVP786445:KVP786484 LFL786445:LFL786484 LPH786445:LPH786484 LZD786445:LZD786484 MIZ786445:MIZ786484 MSV786445:MSV786484 NCR786445:NCR786484 NMN786445:NMN786484 NWJ786445:NWJ786484 OGF786445:OGF786484 OQB786445:OQB786484 OZX786445:OZX786484 PJT786445:PJT786484 PTP786445:PTP786484 QDL786445:QDL786484 QNH786445:QNH786484 QXD786445:QXD786484 RGZ786445:RGZ786484 RQV786445:RQV786484 SAR786445:SAR786484 SKN786445:SKN786484 SUJ786445:SUJ786484 TEF786445:TEF786484 TOB786445:TOB786484 TXX786445:TXX786484 UHT786445:UHT786484 URP786445:URP786484 VBL786445:VBL786484 VLH786445:VLH786484 VVD786445:VVD786484 WEZ786445:WEZ786484 WOV786445:WOV786484 WYR786445:WYR786484 CJ851981:CJ852020 MF851981:MF852020 WB851981:WB852020 AFX851981:AFX852020 APT851981:APT852020 AZP851981:AZP852020 BJL851981:BJL852020 BTH851981:BTH852020 CDD851981:CDD852020 CMZ851981:CMZ852020 CWV851981:CWV852020 DGR851981:DGR852020 DQN851981:DQN852020 EAJ851981:EAJ852020 EKF851981:EKF852020 EUB851981:EUB852020 FDX851981:FDX852020 FNT851981:FNT852020 FXP851981:FXP852020 GHL851981:GHL852020 GRH851981:GRH852020 HBD851981:HBD852020 HKZ851981:HKZ852020 HUV851981:HUV852020 IER851981:IER852020 ION851981:ION852020 IYJ851981:IYJ852020 JIF851981:JIF852020 JSB851981:JSB852020 KBX851981:KBX852020 KLT851981:KLT852020 KVP851981:KVP852020 LFL851981:LFL852020 LPH851981:LPH852020 LZD851981:LZD852020 MIZ851981:MIZ852020 MSV851981:MSV852020 NCR851981:NCR852020 NMN851981:NMN852020 NWJ851981:NWJ852020 OGF851981:OGF852020 OQB851981:OQB852020 OZX851981:OZX852020 PJT851981:PJT852020 PTP851981:PTP852020 QDL851981:QDL852020 QNH851981:QNH852020 QXD851981:QXD852020 RGZ851981:RGZ852020 RQV851981:RQV852020 SAR851981:SAR852020 SKN851981:SKN852020 SUJ851981:SUJ852020 TEF851981:TEF852020 TOB851981:TOB852020 TXX851981:TXX852020 UHT851981:UHT852020 URP851981:URP852020 VBL851981:VBL852020 VLH851981:VLH852020 VVD851981:VVD852020 WEZ851981:WEZ852020 WOV851981:WOV852020 WYR851981:WYR852020 CJ917517:CJ917556 MF917517:MF917556 WB917517:WB917556 AFX917517:AFX917556 APT917517:APT917556 AZP917517:AZP917556 BJL917517:BJL917556 BTH917517:BTH917556 CDD917517:CDD917556 CMZ917517:CMZ917556 CWV917517:CWV917556 DGR917517:DGR917556 DQN917517:DQN917556 EAJ917517:EAJ917556 EKF917517:EKF917556 EUB917517:EUB917556 FDX917517:FDX917556 FNT917517:FNT917556 FXP917517:FXP917556 GHL917517:GHL917556 GRH917517:GRH917556 HBD917517:HBD917556 HKZ917517:HKZ917556 HUV917517:HUV917556 IER917517:IER917556 ION917517:ION917556 IYJ917517:IYJ917556 JIF917517:JIF917556 JSB917517:JSB917556 KBX917517:KBX917556 KLT917517:KLT917556 KVP917517:KVP917556 LFL917517:LFL917556 LPH917517:LPH917556 LZD917517:LZD917556 MIZ917517:MIZ917556 MSV917517:MSV917556 NCR917517:NCR917556 NMN917517:NMN917556 NWJ917517:NWJ917556 OGF917517:OGF917556 OQB917517:OQB917556 OZX917517:OZX917556 PJT917517:PJT917556 PTP917517:PTP917556 QDL917517:QDL917556 QNH917517:QNH917556 QXD917517:QXD917556 RGZ917517:RGZ917556 RQV917517:RQV917556 SAR917517:SAR917556 SKN917517:SKN917556 SUJ917517:SUJ917556 TEF917517:TEF917556 TOB917517:TOB917556 TXX917517:TXX917556 UHT917517:UHT917556 URP917517:URP917556 VBL917517:VBL917556 VLH917517:VLH917556 VVD917517:VVD917556 WEZ917517:WEZ917556 WOV917517:WOV917556 WYR917517:WYR917556 CJ983053:CJ983092 MF983053:MF983092 WB983053:WB983092 AFX983053:AFX983092 APT983053:APT983092 AZP983053:AZP983092 BJL983053:BJL983092 BTH983053:BTH983092 CDD983053:CDD983092 CMZ983053:CMZ983092 CWV983053:CWV983092 DGR983053:DGR983092 DQN983053:DQN983092 EAJ983053:EAJ983092 EKF983053:EKF983092 EUB983053:EUB983092 FDX983053:FDX983092 FNT983053:FNT983092 FXP983053:FXP983092 GHL983053:GHL983092 GRH983053:GRH983092 HBD983053:HBD983092 HKZ983053:HKZ983092 HUV983053:HUV983092 IER983053:IER983092 ION983053:ION983092 IYJ983053:IYJ983092 JIF983053:JIF983092 JSB983053:JSB983092 KBX983053:KBX983092 KLT983053:KLT983092 KVP983053:KVP983092 LFL983053:LFL983092 LPH983053:LPH983092 LZD983053:LZD983092 MIZ983053:MIZ983092 MSV983053:MSV983092 NCR983053:NCR983092 NMN983053:NMN983092 NWJ983053:NWJ983092 OGF983053:OGF983092 OQB983053:OQB983092 OZX983053:OZX983092 PJT983053:PJT983092 PTP983053:PTP983092 QDL983053:QDL983092 QNH983053:QNH983092 QXD983053:QXD983092 RGZ983053:RGZ983092 RQV983053:RQV983092 SAR983053:SAR983092 SKN983053:SKN983092 SUJ983053:SUJ983092 TEF983053:TEF983092 TOB983053:TOB983092 TXX983053:TXX983092 UHT983053:UHT983092 URP983053:URP983092 VBL983053:VBL983092 VLH983053:VLH983092 VVD983053:VVD983092 WEZ983053:WEZ983092 WOV983053:WOV983092 WYR983053:WYR983092 CY13:CY52 MU13:MU52 WQ13:WQ52 AGM13:AGM52 AQI13:AQI52 BAE13:BAE52 BKA13:BKA52 BTW13:BTW52 CDS13:CDS52 CNO13:CNO52 CXK13:CXK52 DHG13:DHG52 DRC13:DRC52 EAY13:EAY52 EKU13:EKU52 EUQ13:EUQ52 FEM13:FEM52 FOI13:FOI52 FYE13:FYE52 GIA13:GIA52 GRW13:GRW52 HBS13:HBS52 HLO13:HLO52 HVK13:HVK52 IFG13:IFG52 IPC13:IPC52 IYY13:IYY52 JIU13:JIU52 JSQ13:JSQ52 KCM13:KCM52 KMI13:KMI52 KWE13:KWE52 LGA13:LGA52 LPW13:LPW52 LZS13:LZS52 MJO13:MJO52 MTK13:MTK52 NDG13:NDG52 NNC13:NNC52 NWY13:NWY52 OGU13:OGU52 OQQ13:OQQ52 PAM13:PAM52 PKI13:PKI52 PUE13:PUE52 QEA13:QEA52 QNW13:QNW52 QXS13:QXS52 RHO13:RHO52 RRK13:RRK52 SBG13:SBG52 SLC13:SLC52 SUY13:SUY52 TEU13:TEU52 TOQ13:TOQ52 TYM13:TYM52 UII13:UII52 USE13:USE52 VCA13:VCA52 VLW13:VLW52 VVS13:VVS52 WFO13:WFO52 WPK13:WPK52 WZG13:WZG52 CY65549:CY65588 MU65549:MU65588 WQ65549:WQ65588 AGM65549:AGM65588 AQI65549:AQI65588 BAE65549:BAE65588 BKA65549:BKA65588 BTW65549:BTW65588 CDS65549:CDS65588 CNO65549:CNO65588 CXK65549:CXK65588 DHG65549:DHG65588 DRC65549:DRC65588 EAY65549:EAY65588 EKU65549:EKU65588 EUQ65549:EUQ65588 FEM65549:FEM65588 FOI65549:FOI65588 FYE65549:FYE65588 GIA65549:GIA65588 GRW65549:GRW65588 HBS65549:HBS65588 HLO65549:HLO65588 HVK65549:HVK65588 IFG65549:IFG65588 IPC65549:IPC65588 IYY65549:IYY65588 JIU65549:JIU65588 JSQ65549:JSQ65588 KCM65549:KCM65588 KMI65549:KMI65588 KWE65549:KWE65588 LGA65549:LGA65588 LPW65549:LPW65588 LZS65549:LZS65588 MJO65549:MJO65588 MTK65549:MTK65588 NDG65549:NDG65588 NNC65549:NNC65588 NWY65549:NWY65588 OGU65549:OGU65588 OQQ65549:OQQ65588 PAM65549:PAM65588 PKI65549:PKI65588 PUE65549:PUE65588 QEA65549:QEA65588 QNW65549:QNW65588 QXS65549:QXS65588 RHO65549:RHO65588 RRK65549:RRK65588 SBG65549:SBG65588 SLC65549:SLC65588 SUY65549:SUY65588 TEU65549:TEU65588 TOQ65549:TOQ65588 TYM65549:TYM65588 UII65549:UII65588 USE65549:USE65588 VCA65549:VCA65588 VLW65549:VLW65588 VVS65549:VVS65588 WFO65549:WFO65588 WPK65549:WPK65588 WZG65549:WZG65588 CY131085:CY131124 MU131085:MU131124 WQ131085:WQ131124 AGM131085:AGM131124 AQI131085:AQI131124 BAE131085:BAE131124 BKA131085:BKA131124 BTW131085:BTW131124 CDS131085:CDS131124 CNO131085:CNO131124 CXK131085:CXK131124 DHG131085:DHG131124 DRC131085:DRC131124 EAY131085:EAY131124 EKU131085:EKU131124 EUQ131085:EUQ131124 FEM131085:FEM131124 FOI131085:FOI131124 FYE131085:FYE131124 GIA131085:GIA131124 GRW131085:GRW131124 HBS131085:HBS131124 HLO131085:HLO131124 HVK131085:HVK131124 IFG131085:IFG131124 IPC131085:IPC131124 IYY131085:IYY131124 JIU131085:JIU131124 JSQ131085:JSQ131124 KCM131085:KCM131124 KMI131085:KMI131124 KWE131085:KWE131124 LGA131085:LGA131124 LPW131085:LPW131124 LZS131085:LZS131124 MJO131085:MJO131124 MTK131085:MTK131124 NDG131085:NDG131124 NNC131085:NNC131124 NWY131085:NWY131124 OGU131085:OGU131124 OQQ131085:OQQ131124 PAM131085:PAM131124 PKI131085:PKI131124 PUE131085:PUE131124 QEA131085:QEA131124 QNW131085:QNW131124 QXS131085:QXS131124 RHO131085:RHO131124 RRK131085:RRK131124 SBG131085:SBG131124 SLC131085:SLC131124 SUY131085:SUY131124 TEU131085:TEU131124 TOQ131085:TOQ131124 TYM131085:TYM131124 UII131085:UII131124 USE131085:USE131124 VCA131085:VCA131124 VLW131085:VLW131124 VVS131085:VVS131124 WFO131085:WFO131124 WPK131085:WPK131124 WZG131085:WZG131124 CY196621:CY196660 MU196621:MU196660 WQ196621:WQ196660 AGM196621:AGM196660 AQI196621:AQI196660 BAE196621:BAE196660 BKA196621:BKA196660 BTW196621:BTW196660 CDS196621:CDS196660 CNO196621:CNO196660 CXK196621:CXK196660 DHG196621:DHG196660 DRC196621:DRC196660 EAY196621:EAY196660 EKU196621:EKU196660 EUQ196621:EUQ196660 FEM196621:FEM196660 FOI196621:FOI196660 FYE196621:FYE196660 GIA196621:GIA196660 GRW196621:GRW196660 HBS196621:HBS196660 HLO196621:HLO196660 HVK196621:HVK196660 IFG196621:IFG196660 IPC196621:IPC196660 IYY196621:IYY196660 JIU196621:JIU196660 JSQ196621:JSQ196660 KCM196621:KCM196660 KMI196621:KMI196660 KWE196621:KWE196660 LGA196621:LGA196660 LPW196621:LPW196660 LZS196621:LZS196660 MJO196621:MJO196660 MTK196621:MTK196660 NDG196621:NDG196660 NNC196621:NNC196660 NWY196621:NWY196660 OGU196621:OGU196660 OQQ196621:OQQ196660 PAM196621:PAM196660 PKI196621:PKI196660 PUE196621:PUE196660 QEA196621:QEA196660 QNW196621:QNW196660 QXS196621:QXS196660 RHO196621:RHO196660 RRK196621:RRK196660 SBG196621:SBG196660 SLC196621:SLC196660 SUY196621:SUY196660 TEU196621:TEU196660 TOQ196621:TOQ196660 TYM196621:TYM196660 UII196621:UII196660 USE196621:USE196660 VCA196621:VCA196660 VLW196621:VLW196660 VVS196621:VVS196660 WFO196621:WFO196660 WPK196621:WPK196660 WZG196621:WZG196660 CY262157:CY262196 MU262157:MU262196 WQ262157:WQ262196 AGM262157:AGM262196 AQI262157:AQI262196 BAE262157:BAE262196 BKA262157:BKA262196 BTW262157:BTW262196 CDS262157:CDS262196 CNO262157:CNO262196 CXK262157:CXK262196 DHG262157:DHG262196 DRC262157:DRC262196 EAY262157:EAY262196 EKU262157:EKU262196 EUQ262157:EUQ262196 FEM262157:FEM262196 FOI262157:FOI262196 FYE262157:FYE262196 GIA262157:GIA262196 GRW262157:GRW262196 HBS262157:HBS262196 HLO262157:HLO262196 HVK262157:HVK262196 IFG262157:IFG262196 IPC262157:IPC262196 IYY262157:IYY262196 JIU262157:JIU262196 JSQ262157:JSQ262196 KCM262157:KCM262196 KMI262157:KMI262196 KWE262157:KWE262196 LGA262157:LGA262196 LPW262157:LPW262196 LZS262157:LZS262196 MJO262157:MJO262196 MTK262157:MTK262196 NDG262157:NDG262196 NNC262157:NNC262196 NWY262157:NWY262196 OGU262157:OGU262196 OQQ262157:OQQ262196 PAM262157:PAM262196 PKI262157:PKI262196 PUE262157:PUE262196 QEA262157:QEA262196 QNW262157:QNW262196 QXS262157:QXS262196 RHO262157:RHO262196 RRK262157:RRK262196 SBG262157:SBG262196 SLC262157:SLC262196 SUY262157:SUY262196 TEU262157:TEU262196 TOQ262157:TOQ262196 TYM262157:TYM262196 UII262157:UII262196 USE262157:USE262196 VCA262157:VCA262196 VLW262157:VLW262196 VVS262157:VVS262196 WFO262157:WFO262196 WPK262157:WPK262196 WZG262157:WZG262196 CY327693:CY327732 MU327693:MU327732 WQ327693:WQ327732 AGM327693:AGM327732 AQI327693:AQI327732 BAE327693:BAE327732 BKA327693:BKA327732 BTW327693:BTW327732 CDS327693:CDS327732 CNO327693:CNO327732 CXK327693:CXK327732 DHG327693:DHG327732 DRC327693:DRC327732 EAY327693:EAY327732 EKU327693:EKU327732 EUQ327693:EUQ327732 FEM327693:FEM327732 FOI327693:FOI327732 FYE327693:FYE327732 GIA327693:GIA327732 GRW327693:GRW327732 HBS327693:HBS327732 HLO327693:HLO327732 HVK327693:HVK327732 IFG327693:IFG327732 IPC327693:IPC327732 IYY327693:IYY327732 JIU327693:JIU327732 JSQ327693:JSQ327732 KCM327693:KCM327732 KMI327693:KMI327732 KWE327693:KWE327732 LGA327693:LGA327732 LPW327693:LPW327732 LZS327693:LZS327732 MJO327693:MJO327732 MTK327693:MTK327732 NDG327693:NDG327732 NNC327693:NNC327732 NWY327693:NWY327732 OGU327693:OGU327732 OQQ327693:OQQ327732 PAM327693:PAM327732 PKI327693:PKI327732 PUE327693:PUE327732 QEA327693:QEA327732 QNW327693:QNW327732 QXS327693:QXS327732 RHO327693:RHO327732 RRK327693:RRK327732 SBG327693:SBG327732 SLC327693:SLC327732 SUY327693:SUY327732 TEU327693:TEU327732 TOQ327693:TOQ327732 TYM327693:TYM327732 UII327693:UII327732 USE327693:USE327732 VCA327693:VCA327732 VLW327693:VLW327732 VVS327693:VVS327732 WFO327693:WFO327732 WPK327693:WPK327732 WZG327693:WZG327732 CY393229:CY393268 MU393229:MU393268 WQ393229:WQ393268 AGM393229:AGM393268 AQI393229:AQI393268 BAE393229:BAE393268 BKA393229:BKA393268 BTW393229:BTW393268 CDS393229:CDS393268 CNO393229:CNO393268 CXK393229:CXK393268 DHG393229:DHG393268 DRC393229:DRC393268 EAY393229:EAY393268 EKU393229:EKU393268 EUQ393229:EUQ393268 FEM393229:FEM393268 FOI393229:FOI393268 FYE393229:FYE393268 GIA393229:GIA393268 GRW393229:GRW393268 HBS393229:HBS393268 HLO393229:HLO393268 HVK393229:HVK393268 IFG393229:IFG393268 IPC393229:IPC393268 IYY393229:IYY393268 JIU393229:JIU393268 JSQ393229:JSQ393268 KCM393229:KCM393268 KMI393229:KMI393268 KWE393229:KWE393268 LGA393229:LGA393268 LPW393229:LPW393268 LZS393229:LZS393268 MJO393229:MJO393268 MTK393229:MTK393268 NDG393229:NDG393268 NNC393229:NNC393268 NWY393229:NWY393268 OGU393229:OGU393268 OQQ393229:OQQ393268 PAM393229:PAM393268 PKI393229:PKI393268 PUE393229:PUE393268 QEA393229:QEA393268 QNW393229:QNW393268 QXS393229:QXS393268 RHO393229:RHO393268 RRK393229:RRK393268 SBG393229:SBG393268 SLC393229:SLC393268 SUY393229:SUY393268 TEU393229:TEU393268 TOQ393229:TOQ393268 TYM393229:TYM393268 UII393229:UII393268 USE393229:USE393268 VCA393229:VCA393268 VLW393229:VLW393268 VVS393229:VVS393268 WFO393229:WFO393268 WPK393229:WPK393268 WZG393229:WZG393268 CY458765:CY458804 MU458765:MU458804 WQ458765:WQ458804 AGM458765:AGM458804 AQI458765:AQI458804 BAE458765:BAE458804 BKA458765:BKA458804 BTW458765:BTW458804 CDS458765:CDS458804 CNO458765:CNO458804 CXK458765:CXK458804 DHG458765:DHG458804 DRC458765:DRC458804 EAY458765:EAY458804 EKU458765:EKU458804 EUQ458765:EUQ458804 FEM458765:FEM458804 FOI458765:FOI458804 FYE458765:FYE458804 GIA458765:GIA458804 GRW458765:GRW458804 HBS458765:HBS458804 HLO458765:HLO458804 HVK458765:HVK458804 IFG458765:IFG458804 IPC458765:IPC458804 IYY458765:IYY458804 JIU458765:JIU458804 JSQ458765:JSQ458804 KCM458765:KCM458804 KMI458765:KMI458804 KWE458765:KWE458804 LGA458765:LGA458804 LPW458765:LPW458804 LZS458765:LZS458804 MJO458765:MJO458804 MTK458765:MTK458804 NDG458765:NDG458804 NNC458765:NNC458804 NWY458765:NWY458804 OGU458765:OGU458804 OQQ458765:OQQ458804 PAM458765:PAM458804 PKI458765:PKI458804 PUE458765:PUE458804 QEA458765:QEA458804 QNW458765:QNW458804 QXS458765:QXS458804 RHO458765:RHO458804 RRK458765:RRK458804 SBG458765:SBG458804 SLC458765:SLC458804 SUY458765:SUY458804 TEU458765:TEU458804 TOQ458765:TOQ458804 TYM458765:TYM458804 UII458765:UII458804 USE458765:USE458804 VCA458765:VCA458804 VLW458765:VLW458804 VVS458765:VVS458804 WFO458765:WFO458804 WPK458765:WPK458804 WZG458765:WZG458804 CY524301:CY524340 MU524301:MU524340 WQ524301:WQ524340 AGM524301:AGM524340 AQI524301:AQI524340 BAE524301:BAE524340 BKA524301:BKA524340 BTW524301:BTW524340 CDS524301:CDS524340 CNO524301:CNO524340 CXK524301:CXK524340 DHG524301:DHG524340 DRC524301:DRC524340 EAY524301:EAY524340 EKU524301:EKU524340 EUQ524301:EUQ524340 FEM524301:FEM524340 FOI524301:FOI524340 FYE524301:FYE524340 GIA524301:GIA524340 GRW524301:GRW524340 HBS524301:HBS524340 HLO524301:HLO524340 HVK524301:HVK524340 IFG524301:IFG524340 IPC524301:IPC524340 IYY524301:IYY524340 JIU524301:JIU524340 JSQ524301:JSQ524340 KCM524301:KCM524340 KMI524301:KMI524340 KWE524301:KWE524340 LGA524301:LGA524340 LPW524301:LPW524340 LZS524301:LZS524340 MJO524301:MJO524340 MTK524301:MTK524340 NDG524301:NDG524340 NNC524301:NNC524340 NWY524301:NWY524340 OGU524301:OGU524340 OQQ524301:OQQ524340 PAM524301:PAM524340 PKI524301:PKI524340 PUE524301:PUE524340 QEA524301:QEA524340 QNW524301:QNW524340 QXS524301:QXS524340 RHO524301:RHO524340 RRK524301:RRK524340 SBG524301:SBG524340 SLC524301:SLC524340 SUY524301:SUY524340 TEU524301:TEU524340 TOQ524301:TOQ524340 TYM524301:TYM524340 UII524301:UII524340 USE524301:USE524340 VCA524301:VCA524340 VLW524301:VLW524340 VVS524301:VVS524340 WFO524301:WFO524340 WPK524301:WPK524340 WZG524301:WZG524340 CY589837:CY589876 MU589837:MU589876 WQ589837:WQ589876 AGM589837:AGM589876 AQI589837:AQI589876 BAE589837:BAE589876 BKA589837:BKA589876 BTW589837:BTW589876 CDS589837:CDS589876 CNO589837:CNO589876 CXK589837:CXK589876 DHG589837:DHG589876 DRC589837:DRC589876 EAY589837:EAY589876 EKU589837:EKU589876 EUQ589837:EUQ589876 FEM589837:FEM589876 FOI589837:FOI589876 FYE589837:FYE589876 GIA589837:GIA589876 GRW589837:GRW589876 HBS589837:HBS589876 HLO589837:HLO589876 HVK589837:HVK589876 IFG589837:IFG589876 IPC589837:IPC589876 IYY589837:IYY589876 JIU589837:JIU589876 JSQ589837:JSQ589876 KCM589837:KCM589876 KMI589837:KMI589876 KWE589837:KWE589876 LGA589837:LGA589876 LPW589837:LPW589876 LZS589837:LZS589876 MJO589837:MJO589876 MTK589837:MTK589876 NDG589837:NDG589876 NNC589837:NNC589876 NWY589837:NWY589876 OGU589837:OGU589876 OQQ589837:OQQ589876 PAM589837:PAM589876 PKI589837:PKI589876 PUE589837:PUE589876 QEA589837:QEA589876 QNW589837:QNW589876 QXS589837:QXS589876 RHO589837:RHO589876 RRK589837:RRK589876 SBG589837:SBG589876 SLC589837:SLC589876 SUY589837:SUY589876 TEU589837:TEU589876 TOQ589837:TOQ589876 TYM589837:TYM589876 UII589837:UII589876 USE589837:USE589876 VCA589837:VCA589876 VLW589837:VLW589876 VVS589837:VVS589876 WFO589837:WFO589876 WPK589837:WPK589876 WZG589837:WZG589876 CY655373:CY655412 MU655373:MU655412 WQ655373:WQ655412 AGM655373:AGM655412 AQI655373:AQI655412 BAE655373:BAE655412 BKA655373:BKA655412 BTW655373:BTW655412 CDS655373:CDS655412 CNO655373:CNO655412 CXK655373:CXK655412 DHG655373:DHG655412 DRC655373:DRC655412 EAY655373:EAY655412 EKU655373:EKU655412 EUQ655373:EUQ655412 FEM655373:FEM655412 FOI655373:FOI655412 FYE655373:FYE655412 GIA655373:GIA655412 GRW655373:GRW655412 HBS655373:HBS655412 HLO655373:HLO655412 HVK655373:HVK655412 IFG655373:IFG655412 IPC655373:IPC655412 IYY655373:IYY655412 JIU655373:JIU655412 JSQ655373:JSQ655412 KCM655373:KCM655412 KMI655373:KMI655412 KWE655373:KWE655412 LGA655373:LGA655412 LPW655373:LPW655412 LZS655373:LZS655412 MJO655373:MJO655412 MTK655373:MTK655412 NDG655373:NDG655412 NNC655373:NNC655412 NWY655373:NWY655412 OGU655373:OGU655412 OQQ655373:OQQ655412 PAM655373:PAM655412 PKI655373:PKI655412 PUE655373:PUE655412 QEA655373:QEA655412 QNW655373:QNW655412 QXS655373:QXS655412 RHO655373:RHO655412 RRK655373:RRK655412 SBG655373:SBG655412 SLC655373:SLC655412 SUY655373:SUY655412 TEU655373:TEU655412 TOQ655373:TOQ655412 TYM655373:TYM655412 UII655373:UII655412 USE655373:USE655412 VCA655373:VCA655412 VLW655373:VLW655412 VVS655373:VVS655412 WFO655373:WFO655412 WPK655373:WPK655412 WZG655373:WZG655412 CY720909:CY720948 MU720909:MU720948 WQ720909:WQ720948 AGM720909:AGM720948 AQI720909:AQI720948 BAE720909:BAE720948 BKA720909:BKA720948 BTW720909:BTW720948 CDS720909:CDS720948 CNO720909:CNO720948 CXK720909:CXK720948 DHG720909:DHG720948 DRC720909:DRC720948 EAY720909:EAY720948 EKU720909:EKU720948 EUQ720909:EUQ720948 FEM720909:FEM720948 FOI720909:FOI720948 FYE720909:FYE720948 GIA720909:GIA720948 GRW720909:GRW720948 HBS720909:HBS720948 HLO720909:HLO720948 HVK720909:HVK720948 IFG720909:IFG720948 IPC720909:IPC720948 IYY720909:IYY720948 JIU720909:JIU720948 JSQ720909:JSQ720948 KCM720909:KCM720948 KMI720909:KMI720948 KWE720909:KWE720948 LGA720909:LGA720948 LPW720909:LPW720948 LZS720909:LZS720948 MJO720909:MJO720948 MTK720909:MTK720948 NDG720909:NDG720948 NNC720909:NNC720948 NWY720909:NWY720948 OGU720909:OGU720948 OQQ720909:OQQ720948 PAM720909:PAM720948 PKI720909:PKI720948 PUE720909:PUE720948 QEA720909:QEA720948 QNW720909:QNW720948 QXS720909:QXS720948 RHO720909:RHO720948 RRK720909:RRK720948 SBG720909:SBG720948 SLC720909:SLC720948 SUY720909:SUY720948 TEU720909:TEU720948 TOQ720909:TOQ720948 TYM720909:TYM720948 UII720909:UII720948 USE720909:USE720948 VCA720909:VCA720948 VLW720909:VLW720948 VVS720909:VVS720948 WFO720909:WFO720948 WPK720909:WPK720948 WZG720909:WZG720948 CY786445:CY786484 MU786445:MU786484 WQ786445:WQ786484 AGM786445:AGM786484 AQI786445:AQI786484 BAE786445:BAE786484 BKA786445:BKA786484 BTW786445:BTW786484 CDS786445:CDS786484 CNO786445:CNO786484 CXK786445:CXK786484 DHG786445:DHG786484 DRC786445:DRC786484 EAY786445:EAY786484 EKU786445:EKU786484 EUQ786445:EUQ786484 FEM786445:FEM786484 FOI786445:FOI786484 FYE786445:FYE786484 GIA786445:GIA786484 GRW786445:GRW786484 HBS786445:HBS786484 HLO786445:HLO786484 HVK786445:HVK786484 IFG786445:IFG786484 IPC786445:IPC786484 IYY786445:IYY786484 JIU786445:JIU786484 JSQ786445:JSQ786484 KCM786445:KCM786484 KMI786445:KMI786484 KWE786445:KWE786484 LGA786445:LGA786484 LPW786445:LPW786484 LZS786445:LZS786484 MJO786445:MJO786484 MTK786445:MTK786484 NDG786445:NDG786484 NNC786445:NNC786484 NWY786445:NWY786484 OGU786445:OGU786484 OQQ786445:OQQ786484 PAM786445:PAM786484 PKI786445:PKI786484 PUE786445:PUE786484 QEA786445:QEA786484 QNW786445:QNW786484 QXS786445:QXS786484 RHO786445:RHO786484 RRK786445:RRK786484 SBG786445:SBG786484 SLC786445:SLC786484 SUY786445:SUY786484 TEU786445:TEU786484 TOQ786445:TOQ786484 TYM786445:TYM786484 UII786445:UII786484 USE786445:USE786484 VCA786445:VCA786484 VLW786445:VLW786484 VVS786445:VVS786484 WFO786445:WFO786484 WPK786445:WPK786484 WZG786445:WZG786484 CY851981:CY852020 MU851981:MU852020 WQ851981:WQ852020 AGM851981:AGM852020 AQI851981:AQI852020 BAE851981:BAE852020 BKA851981:BKA852020 BTW851981:BTW852020 CDS851981:CDS852020 CNO851981:CNO852020 CXK851981:CXK852020 DHG851981:DHG852020 DRC851981:DRC852020 EAY851981:EAY852020 EKU851981:EKU852020 EUQ851981:EUQ852020 FEM851981:FEM852020 FOI851981:FOI852020 FYE851981:FYE852020 GIA851981:GIA852020 GRW851981:GRW852020 HBS851981:HBS852020 HLO851981:HLO852020 HVK851981:HVK852020 IFG851981:IFG852020 IPC851981:IPC852020 IYY851981:IYY852020 JIU851981:JIU852020 JSQ851981:JSQ852020 KCM851981:KCM852020 KMI851981:KMI852020 KWE851981:KWE852020 LGA851981:LGA852020 LPW851981:LPW852020 LZS851981:LZS852020 MJO851981:MJO852020 MTK851981:MTK852020 NDG851981:NDG852020 NNC851981:NNC852020 NWY851981:NWY852020 OGU851981:OGU852020 OQQ851981:OQQ852020 PAM851981:PAM852020 PKI851981:PKI852020 PUE851981:PUE852020 QEA851981:QEA852020 QNW851981:QNW852020 QXS851981:QXS852020 RHO851981:RHO852020 RRK851981:RRK852020 SBG851981:SBG852020 SLC851981:SLC852020 SUY851981:SUY852020 TEU851981:TEU852020 TOQ851981:TOQ852020 TYM851981:TYM852020 UII851981:UII852020 USE851981:USE852020 VCA851981:VCA852020 VLW851981:VLW852020 VVS851981:VVS852020 WFO851981:WFO852020 WPK851981:WPK852020 WZG851981:WZG852020 CY917517:CY917556 MU917517:MU917556 WQ917517:WQ917556 AGM917517:AGM917556 AQI917517:AQI917556 BAE917517:BAE917556 BKA917517:BKA917556 BTW917517:BTW917556 CDS917517:CDS917556 CNO917517:CNO917556 CXK917517:CXK917556 DHG917517:DHG917556 DRC917517:DRC917556 EAY917517:EAY917556 EKU917517:EKU917556 EUQ917517:EUQ917556 FEM917517:FEM917556 FOI917517:FOI917556 FYE917517:FYE917556 GIA917517:GIA917556 GRW917517:GRW917556 HBS917517:HBS917556 HLO917517:HLO917556 HVK917517:HVK917556 IFG917517:IFG917556 IPC917517:IPC917556 IYY917517:IYY917556 JIU917517:JIU917556 JSQ917517:JSQ917556 KCM917517:KCM917556 KMI917517:KMI917556 KWE917517:KWE917556 LGA917517:LGA917556 LPW917517:LPW917556 LZS917517:LZS917556 MJO917517:MJO917556 MTK917517:MTK917556 NDG917517:NDG917556 NNC917517:NNC917556 NWY917517:NWY917556 OGU917517:OGU917556 OQQ917517:OQQ917556 PAM917517:PAM917556 PKI917517:PKI917556 PUE917517:PUE917556 QEA917517:QEA917556 QNW917517:QNW917556 QXS917517:QXS917556 RHO917517:RHO917556 RRK917517:RRK917556 SBG917517:SBG917556 SLC917517:SLC917556 SUY917517:SUY917556 TEU917517:TEU917556 TOQ917517:TOQ917556 TYM917517:TYM917556 UII917517:UII917556 USE917517:USE917556 VCA917517:VCA917556 VLW917517:VLW917556 VVS917517:VVS917556 WFO917517:WFO917556 WPK917517:WPK917556 WZG917517:WZG917556 CY983053:CY983092 MU983053:MU983092 WQ983053:WQ983092 AGM983053:AGM983092 AQI983053:AQI983092 BAE983053:BAE983092 BKA983053:BKA983092 BTW983053:BTW983092 CDS983053:CDS983092 CNO983053:CNO983092 CXK983053:CXK983092 DHG983053:DHG983092 DRC983053:DRC983092 EAY983053:EAY983092 EKU983053:EKU983092 EUQ983053:EUQ983092 FEM983053:FEM983092 FOI983053:FOI983092 FYE983053:FYE983092 GIA983053:GIA983092 GRW983053:GRW983092 HBS983053:HBS983092 HLO983053:HLO983092 HVK983053:HVK983092 IFG983053:IFG983092 IPC983053:IPC983092 IYY983053:IYY983092 JIU983053:JIU983092 JSQ983053:JSQ983092 KCM983053:KCM983092 KMI983053:KMI983092 KWE983053:KWE983092 LGA983053:LGA983092 LPW983053:LPW983092 LZS983053:LZS983092 MJO983053:MJO983092 MTK983053:MTK983092 NDG983053:NDG983092 NNC983053:NNC983092 NWY983053:NWY983092 OGU983053:OGU983092 OQQ983053:OQQ983092 PAM983053:PAM983092 PKI983053:PKI983092 PUE983053:PUE983092 QEA983053:QEA983092 QNW983053:QNW983092 QXS983053:QXS983092 RHO983053:RHO983092 RRK983053:RRK983092 SBG983053:SBG983092 SLC983053:SLC983092 SUY983053:SUY983092 TEU983053:TEU983092 TOQ983053:TOQ983092 TYM983053:TYM983092 UII983053:UII983092 USE983053:USE983092 VCA983053:VCA983092 VLW983053:VLW983092 VVS983053:VVS983092 WFO983053:WFO983092 WPK983053:WPK983092 WZG983053:WZG983092 DN13:DN52 NJ13:NJ52 XF13:XF52 AHB13:AHB52 AQX13:AQX52 BAT13:BAT52 BKP13:BKP52 BUL13:BUL52 CEH13:CEH52 COD13:COD52 CXZ13:CXZ52 DHV13:DHV52 DRR13:DRR52 EBN13:EBN52 ELJ13:ELJ52 EVF13:EVF52 FFB13:FFB52 FOX13:FOX52 FYT13:FYT52 GIP13:GIP52 GSL13:GSL52 HCH13:HCH52 HMD13:HMD52 HVZ13:HVZ52 IFV13:IFV52 IPR13:IPR52 IZN13:IZN52 JJJ13:JJJ52 JTF13:JTF52 KDB13:KDB52 KMX13:KMX52 KWT13:KWT52 LGP13:LGP52 LQL13:LQL52 MAH13:MAH52 MKD13:MKD52 MTZ13:MTZ52 NDV13:NDV52 NNR13:NNR52 NXN13:NXN52 OHJ13:OHJ52 ORF13:ORF52 PBB13:PBB52 PKX13:PKX52 PUT13:PUT52 QEP13:QEP52 QOL13:QOL52 QYH13:QYH52 RID13:RID52 RRZ13:RRZ52 SBV13:SBV52 SLR13:SLR52 SVN13:SVN52 TFJ13:TFJ52 TPF13:TPF52 TZB13:TZB52 UIX13:UIX52 UST13:UST52 VCP13:VCP52 VML13:VML52 VWH13:VWH52 WGD13:WGD52 WPZ13:WPZ52 WZV13:WZV52 DN65549:DN65588 NJ65549:NJ65588 XF65549:XF65588 AHB65549:AHB65588 AQX65549:AQX65588 BAT65549:BAT65588 BKP65549:BKP65588 BUL65549:BUL65588 CEH65549:CEH65588 COD65549:COD65588 CXZ65549:CXZ65588 DHV65549:DHV65588 DRR65549:DRR65588 EBN65549:EBN65588 ELJ65549:ELJ65588 EVF65549:EVF65588 FFB65549:FFB65588 FOX65549:FOX65588 FYT65549:FYT65588 GIP65549:GIP65588 GSL65549:GSL65588 HCH65549:HCH65588 HMD65549:HMD65588 HVZ65549:HVZ65588 IFV65549:IFV65588 IPR65549:IPR65588 IZN65549:IZN65588 JJJ65549:JJJ65588 JTF65549:JTF65588 KDB65549:KDB65588 KMX65549:KMX65588 KWT65549:KWT65588 LGP65549:LGP65588 LQL65549:LQL65588 MAH65549:MAH65588 MKD65549:MKD65588 MTZ65549:MTZ65588 NDV65549:NDV65588 NNR65549:NNR65588 NXN65549:NXN65588 OHJ65549:OHJ65588 ORF65549:ORF65588 PBB65549:PBB65588 PKX65549:PKX65588 PUT65549:PUT65588 QEP65549:QEP65588 QOL65549:QOL65588 QYH65549:QYH65588 RID65549:RID65588 RRZ65549:RRZ65588 SBV65549:SBV65588 SLR65549:SLR65588 SVN65549:SVN65588 TFJ65549:TFJ65588 TPF65549:TPF65588 TZB65549:TZB65588 UIX65549:UIX65588 UST65549:UST65588 VCP65549:VCP65588 VML65549:VML65588 VWH65549:VWH65588 WGD65549:WGD65588 WPZ65549:WPZ65588 WZV65549:WZV65588 DN131085:DN131124 NJ131085:NJ131124 XF131085:XF131124 AHB131085:AHB131124 AQX131085:AQX131124 BAT131085:BAT131124 BKP131085:BKP131124 BUL131085:BUL131124 CEH131085:CEH131124 COD131085:COD131124 CXZ131085:CXZ131124 DHV131085:DHV131124 DRR131085:DRR131124 EBN131085:EBN131124 ELJ131085:ELJ131124 EVF131085:EVF131124 FFB131085:FFB131124 FOX131085:FOX131124 FYT131085:FYT131124 GIP131085:GIP131124 GSL131085:GSL131124 HCH131085:HCH131124 HMD131085:HMD131124 HVZ131085:HVZ131124 IFV131085:IFV131124 IPR131085:IPR131124 IZN131085:IZN131124 JJJ131085:JJJ131124 JTF131085:JTF131124 KDB131085:KDB131124 KMX131085:KMX131124 KWT131085:KWT131124 LGP131085:LGP131124 LQL131085:LQL131124 MAH131085:MAH131124 MKD131085:MKD131124 MTZ131085:MTZ131124 NDV131085:NDV131124 NNR131085:NNR131124 NXN131085:NXN131124 OHJ131085:OHJ131124 ORF131085:ORF131124 PBB131085:PBB131124 PKX131085:PKX131124 PUT131085:PUT131124 QEP131085:QEP131124 QOL131085:QOL131124 QYH131085:QYH131124 RID131085:RID131124 RRZ131085:RRZ131124 SBV131085:SBV131124 SLR131085:SLR131124 SVN131085:SVN131124 TFJ131085:TFJ131124 TPF131085:TPF131124 TZB131085:TZB131124 UIX131085:UIX131124 UST131085:UST131124 VCP131085:VCP131124 VML131085:VML131124 VWH131085:VWH131124 WGD131085:WGD131124 WPZ131085:WPZ131124 WZV131085:WZV131124 DN196621:DN196660 NJ196621:NJ196660 XF196621:XF196660 AHB196621:AHB196660 AQX196621:AQX196660 BAT196621:BAT196660 BKP196621:BKP196660 BUL196621:BUL196660 CEH196621:CEH196660 COD196621:COD196660 CXZ196621:CXZ196660 DHV196621:DHV196660 DRR196621:DRR196660 EBN196621:EBN196660 ELJ196621:ELJ196660 EVF196621:EVF196660 FFB196621:FFB196660 FOX196621:FOX196660 FYT196621:FYT196660 GIP196621:GIP196660 GSL196621:GSL196660 HCH196621:HCH196660 HMD196621:HMD196660 HVZ196621:HVZ196660 IFV196621:IFV196660 IPR196621:IPR196660 IZN196621:IZN196660 JJJ196621:JJJ196660 JTF196621:JTF196660 KDB196621:KDB196660 KMX196621:KMX196660 KWT196621:KWT196660 LGP196621:LGP196660 LQL196621:LQL196660 MAH196621:MAH196660 MKD196621:MKD196660 MTZ196621:MTZ196660 NDV196621:NDV196660 NNR196621:NNR196660 NXN196621:NXN196660 OHJ196621:OHJ196660 ORF196621:ORF196660 PBB196621:PBB196660 PKX196621:PKX196660 PUT196621:PUT196660 QEP196621:QEP196660 QOL196621:QOL196660 QYH196621:QYH196660 RID196621:RID196660 RRZ196621:RRZ196660 SBV196621:SBV196660 SLR196621:SLR196660 SVN196621:SVN196660 TFJ196621:TFJ196660 TPF196621:TPF196660 TZB196621:TZB196660 UIX196621:UIX196660 UST196621:UST196660 VCP196621:VCP196660 VML196621:VML196660 VWH196621:VWH196660 WGD196621:WGD196660 WPZ196621:WPZ196660 WZV196621:WZV196660 DN262157:DN262196 NJ262157:NJ262196 XF262157:XF262196 AHB262157:AHB262196 AQX262157:AQX262196 BAT262157:BAT262196 BKP262157:BKP262196 BUL262157:BUL262196 CEH262157:CEH262196 COD262157:COD262196 CXZ262157:CXZ262196 DHV262157:DHV262196 DRR262157:DRR262196 EBN262157:EBN262196 ELJ262157:ELJ262196 EVF262157:EVF262196 FFB262157:FFB262196 FOX262157:FOX262196 FYT262157:FYT262196 GIP262157:GIP262196 GSL262157:GSL262196 HCH262157:HCH262196 HMD262157:HMD262196 HVZ262157:HVZ262196 IFV262157:IFV262196 IPR262157:IPR262196 IZN262157:IZN262196 JJJ262157:JJJ262196 JTF262157:JTF262196 KDB262157:KDB262196 KMX262157:KMX262196 KWT262157:KWT262196 LGP262157:LGP262196 LQL262157:LQL262196 MAH262157:MAH262196 MKD262157:MKD262196 MTZ262157:MTZ262196 NDV262157:NDV262196 NNR262157:NNR262196 NXN262157:NXN262196 OHJ262157:OHJ262196 ORF262157:ORF262196 PBB262157:PBB262196 PKX262157:PKX262196 PUT262157:PUT262196 QEP262157:QEP262196 QOL262157:QOL262196 QYH262157:QYH262196 RID262157:RID262196 RRZ262157:RRZ262196 SBV262157:SBV262196 SLR262157:SLR262196 SVN262157:SVN262196 TFJ262157:TFJ262196 TPF262157:TPF262196 TZB262157:TZB262196 UIX262157:UIX262196 UST262157:UST262196 VCP262157:VCP262196 VML262157:VML262196 VWH262157:VWH262196 WGD262157:WGD262196 WPZ262157:WPZ262196 WZV262157:WZV262196 DN327693:DN327732 NJ327693:NJ327732 XF327693:XF327732 AHB327693:AHB327732 AQX327693:AQX327732 BAT327693:BAT327732 BKP327693:BKP327732 BUL327693:BUL327732 CEH327693:CEH327732 COD327693:COD327732 CXZ327693:CXZ327732 DHV327693:DHV327732 DRR327693:DRR327732 EBN327693:EBN327732 ELJ327693:ELJ327732 EVF327693:EVF327732 FFB327693:FFB327732 FOX327693:FOX327732 FYT327693:FYT327732 GIP327693:GIP327732 GSL327693:GSL327732 HCH327693:HCH327732 HMD327693:HMD327732 HVZ327693:HVZ327732 IFV327693:IFV327732 IPR327693:IPR327732 IZN327693:IZN327732 JJJ327693:JJJ327732 JTF327693:JTF327732 KDB327693:KDB327732 KMX327693:KMX327732 KWT327693:KWT327732 LGP327693:LGP327732 LQL327693:LQL327732 MAH327693:MAH327732 MKD327693:MKD327732 MTZ327693:MTZ327732 NDV327693:NDV327732 NNR327693:NNR327732 NXN327693:NXN327732 OHJ327693:OHJ327732 ORF327693:ORF327732 PBB327693:PBB327732 PKX327693:PKX327732 PUT327693:PUT327732 QEP327693:QEP327732 QOL327693:QOL327732 QYH327693:QYH327732 RID327693:RID327732 RRZ327693:RRZ327732 SBV327693:SBV327732 SLR327693:SLR327732 SVN327693:SVN327732 TFJ327693:TFJ327732 TPF327693:TPF327732 TZB327693:TZB327732 UIX327693:UIX327732 UST327693:UST327732 VCP327693:VCP327732 VML327693:VML327732 VWH327693:VWH327732 WGD327693:WGD327732 WPZ327693:WPZ327732 WZV327693:WZV327732 DN393229:DN393268 NJ393229:NJ393268 XF393229:XF393268 AHB393229:AHB393268 AQX393229:AQX393268 BAT393229:BAT393268 BKP393229:BKP393268 BUL393229:BUL393268 CEH393229:CEH393268 COD393229:COD393268 CXZ393229:CXZ393268 DHV393229:DHV393268 DRR393229:DRR393268 EBN393229:EBN393268 ELJ393229:ELJ393268 EVF393229:EVF393268 FFB393229:FFB393268 FOX393229:FOX393268 FYT393229:FYT393268 GIP393229:GIP393268 GSL393229:GSL393268 HCH393229:HCH393268 HMD393229:HMD393268 HVZ393229:HVZ393268 IFV393229:IFV393268 IPR393229:IPR393268 IZN393229:IZN393268 JJJ393229:JJJ393268 JTF393229:JTF393268 KDB393229:KDB393268 KMX393229:KMX393268 KWT393229:KWT393268 LGP393229:LGP393268 LQL393229:LQL393268 MAH393229:MAH393268 MKD393229:MKD393268 MTZ393229:MTZ393268 NDV393229:NDV393268 NNR393229:NNR393268 NXN393229:NXN393268 OHJ393229:OHJ393268 ORF393229:ORF393268 PBB393229:PBB393268 PKX393229:PKX393268 PUT393229:PUT393268 QEP393229:QEP393268 QOL393229:QOL393268 QYH393229:QYH393268 RID393229:RID393268 RRZ393229:RRZ393268 SBV393229:SBV393268 SLR393229:SLR393268 SVN393229:SVN393268 TFJ393229:TFJ393268 TPF393229:TPF393268 TZB393229:TZB393268 UIX393229:UIX393268 UST393229:UST393268 VCP393229:VCP393268 VML393229:VML393268 VWH393229:VWH393268 WGD393229:WGD393268 WPZ393229:WPZ393268 WZV393229:WZV393268 DN458765:DN458804 NJ458765:NJ458804 XF458765:XF458804 AHB458765:AHB458804 AQX458765:AQX458804 BAT458765:BAT458804 BKP458765:BKP458804 BUL458765:BUL458804 CEH458765:CEH458804 COD458765:COD458804 CXZ458765:CXZ458804 DHV458765:DHV458804 DRR458765:DRR458804 EBN458765:EBN458804 ELJ458765:ELJ458804 EVF458765:EVF458804 FFB458765:FFB458804 FOX458765:FOX458804 FYT458765:FYT458804 GIP458765:GIP458804 GSL458765:GSL458804 HCH458765:HCH458804 HMD458765:HMD458804 HVZ458765:HVZ458804 IFV458765:IFV458804 IPR458765:IPR458804 IZN458765:IZN458804 JJJ458765:JJJ458804 JTF458765:JTF458804 KDB458765:KDB458804 KMX458765:KMX458804 KWT458765:KWT458804 LGP458765:LGP458804 LQL458765:LQL458804 MAH458765:MAH458804 MKD458765:MKD458804 MTZ458765:MTZ458804 NDV458765:NDV458804 NNR458765:NNR458804 NXN458765:NXN458804 OHJ458765:OHJ458804 ORF458765:ORF458804 PBB458765:PBB458804 PKX458765:PKX458804 PUT458765:PUT458804 QEP458765:QEP458804 QOL458765:QOL458804 QYH458765:QYH458804 RID458765:RID458804 RRZ458765:RRZ458804 SBV458765:SBV458804 SLR458765:SLR458804 SVN458765:SVN458804 TFJ458765:TFJ458804 TPF458765:TPF458804 TZB458765:TZB458804 UIX458765:UIX458804 UST458765:UST458804 VCP458765:VCP458804 VML458765:VML458804 VWH458765:VWH458804 WGD458765:WGD458804 WPZ458765:WPZ458804 WZV458765:WZV458804 DN524301:DN524340 NJ524301:NJ524340 XF524301:XF524340 AHB524301:AHB524340 AQX524301:AQX524340 BAT524301:BAT524340 BKP524301:BKP524340 BUL524301:BUL524340 CEH524301:CEH524340 COD524301:COD524340 CXZ524301:CXZ524340 DHV524301:DHV524340 DRR524301:DRR524340 EBN524301:EBN524340 ELJ524301:ELJ524340 EVF524301:EVF524340 FFB524301:FFB524340 FOX524301:FOX524340 FYT524301:FYT524340 GIP524301:GIP524340 GSL524301:GSL524340 HCH524301:HCH524340 HMD524301:HMD524340 HVZ524301:HVZ524340 IFV524301:IFV524340 IPR524301:IPR524340 IZN524301:IZN524340 JJJ524301:JJJ524340 JTF524301:JTF524340 KDB524301:KDB524340 KMX524301:KMX524340 KWT524301:KWT524340 LGP524301:LGP524340 LQL524301:LQL524340 MAH524301:MAH524340 MKD524301:MKD524340 MTZ524301:MTZ524340 NDV524301:NDV524340 NNR524301:NNR524340 NXN524301:NXN524340 OHJ524301:OHJ524340 ORF524301:ORF524340 PBB524301:PBB524340 PKX524301:PKX524340 PUT524301:PUT524340 QEP524301:QEP524340 QOL524301:QOL524340 QYH524301:QYH524340 RID524301:RID524340 RRZ524301:RRZ524340 SBV524301:SBV524340 SLR524301:SLR524340 SVN524301:SVN524340 TFJ524301:TFJ524340 TPF524301:TPF524340 TZB524301:TZB524340 UIX524301:UIX524340 UST524301:UST524340 VCP524301:VCP524340 VML524301:VML524340 VWH524301:VWH524340 WGD524301:WGD524340 WPZ524301:WPZ524340 WZV524301:WZV524340 DN589837:DN589876 NJ589837:NJ589876 XF589837:XF589876 AHB589837:AHB589876 AQX589837:AQX589876 BAT589837:BAT589876 BKP589837:BKP589876 BUL589837:BUL589876 CEH589837:CEH589876 COD589837:COD589876 CXZ589837:CXZ589876 DHV589837:DHV589876 DRR589837:DRR589876 EBN589837:EBN589876 ELJ589837:ELJ589876 EVF589837:EVF589876 FFB589837:FFB589876 FOX589837:FOX589876 FYT589837:FYT589876 GIP589837:GIP589876 GSL589837:GSL589876 HCH589837:HCH589876 HMD589837:HMD589876 HVZ589837:HVZ589876 IFV589837:IFV589876 IPR589837:IPR589876 IZN589837:IZN589876 JJJ589837:JJJ589876 JTF589837:JTF589876 KDB589837:KDB589876 KMX589837:KMX589876 KWT589837:KWT589876 LGP589837:LGP589876 LQL589837:LQL589876 MAH589837:MAH589876 MKD589837:MKD589876 MTZ589837:MTZ589876 NDV589837:NDV589876 NNR589837:NNR589876 NXN589837:NXN589876 OHJ589837:OHJ589876 ORF589837:ORF589876 PBB589837:PBB589876 PKX589837:PKX589876 PUT589837:PUT589876 QEP589837:QEP589876 QOL589837:QOL589876 QYH589837:QYH589876 RID589837:RID589876 RRZ589837:RRZ589876 SBV589837:SBV589876 SLR589837:SLR589876 SVN589837:SVN589876 TFJ589837:TFJ589876 TPF589837:TPF589876 TZB589837:TZB589876 UIX589837:UIX589876 UST589837:UST589876 VCP589837:VCP589876 VML589837:VML589876 VWH589837:VWH589876 WGD589837:WGD589876 WPZ589837:WPZ589876 WZV589837:WZV589876 DN655373:DN655412 NJ655373:NJ655412 XF655373:XF655412 AHB655373:AHB655412 AQX655373:AQX655412 BAT655373:BAT655412 BKP655373:BKP655412 BUL655373:BUL655412 CEH655373:CEH655412 COD655373:COD655412 CXZ655373:CXZ655412 DHV655373:DHV655412 DRR655373:DRR655412 EBN655373:EBN655412 ELJ655373:ELJ655412 EVF655373:EVF655412 FFB655373:FFB655412 FOX655373:FOX655412 FYT655373:FYT655412 GIP655373:GIP655412 GSL655373:GSL655412 HCH655373:HCH655412 HMD655373:HMD655412 HVZ655373:HVZ655412 IFV655373:IFV655412 IPR655373:IPR655412 IZN655373:IZN655412 JJJ655373:JJJ655412 JTF655373:JTF655412 KDB655373:KDB655412 KMX655373:KMX655412 KWT655373:KWT655412 LGP655373:LGP655412 LQL655373:LQL655412 MAH655373:MAH655412 MKD655373:MKD655412 MTZ655373:MTZ655412 NDV655373:NDV655412 NNR655373:NNR655412 NXN655373:NXN655412 OHJ655373:OHJ655412 ORF655373:ORF655412 PBB655373:PBB655412 PKX655373:PKX655412 PUT655373:PUT655412 QEP655373:QEP655412 QOL655373:QOL655412 QYH655373:QYH655412 RID655373:RID655412 RRZ655373:RRZ655412 SBV655373:SBV655412 SLR655373:SLR655412 SVN655373:SVN655412 TFJ655373:TFJ655412 TPF655373:TPF655412 TZB655373:TZB655412 UIX655373:UIX655412 UST655373:UST655412 VCP655373:VCP655412 VML655373:VML655412 VWH655373:VWH655412 WGD655373:WGD655412 WPZ655373:WPZ655412 WZV655373:WZV655412 DN720909:DN720948 NJ720909:NJ720948 XF720909:XF720948 AHB720909:AHB720948 AQX720909:AQX720948 BAT720909:BAT720948 BKP720909:BKP720948 BUL720909:BUL720948 CEH720909:CEH720948 COD720909:COD720948 CXZ720909:CXZ720948 DHV720909:DHV720948 DRR720909:DRR720948 EBN720909:EBN720948 ELJ720909:ELJ720948 EVF720909:EVF720948 FFB720909:FFB720948 FOX720909:FOX720948 FYT720909:FYT720948 GIP720909:GIP720948 GSL720909:GSL720948 HCH720909:HCH720948 HMD720909:HMD720948 HVZ720909:HVZ720948 IFV720909:IFV720948 IPR720909:IPR720948 IZN720909:IZN720948 JJJ720909:JJJ720948 JTF720909:JTF720948 KDB720909:KDB720948 KMX720909:KMX720948 KWT720909:KWT720948 LGP720909:LGP720948 LQL720909:LQL720948 MAH720909:MAH720948 MKD720909:MKD720948 MTZ720909:MTZ720948 NDV720909:NDV720948 NNR720909:NNR720948 NXN720909:NXN720948 OHJ720909:OHJ720948 ORF720909:ORF720948 PBB720909:PBB720948 PKX720909:PKX720948 PUT720909:PUT720948 QEP720909:QEP720948 QOL720909:QOL720948 QYH720909:QYH720948 RID720909:RID720948 RRZ720909:RRZ720948 SBV720909:SBV720948 SLR720909:SLR720948 SVN720909:SVN720948 TFJ720909:TFJ720948 TPF720909:TPF720948 TZB720909:TZB720948 UIX720909:UIX720948 UST720909:UST720948 VCP720909:VCP720948 VML720909:VML720948 VWH720909:VWH720948 WGD720909:WGD720948 WPZ720909:WPZ720948 WZV720909:WZV720948 DN786445:DN786484 NJ786445:NJ786484 XF786445:XF786484 AHB786445:AHB786484 AQX786445:AQX786484 BAT786445:BAT786484 BKP786445:BKP786484 BUL786445:BUL786484 CEH786445:CEH786484 COD786445:COD786484 CXZ786445:CXZ786484 DHV786445:DHV786484 DRR786445:DRR786484 EBN786445:EBN786484 ELJ786445:ELJ786484 EVF786445:EVF786484 FFB786445:FFB786484 FOX786445:FOX786484 FYT786445:FYT786484 GIP786445:GIP786484 GSL786445:GSL786484 HCH786445:HCH786484 HMD786445:HMD786484 HVZ786445:HVZ786484 IFV786445:IFV786484 IPR786445:IPR786484 IZN786445:IZN786484 JJJ786445:JJJ786484 JTF786445:JTF786484 KDB786445:KDB786484 KMX786445:KMX786484 KWT786445:KWT786484 LGP786445:LGP786484 LQL786445:LQL786484 MAH786445:MAH786484 MKD786445:MKD786484 MTZ786445:MTZ786484 NDV786445:NDV786484 NNR786445:NNR786484 NXN786445:NXN786484 OHJ786445:OHJ786484 ORF786445:ORF786484 PBB786445:PBB786484 PKX786445:PKX786484 PUT786445:PUT786484 QEP786445:QEP786484 QOL786445:QOL786484 QYH786445:QYH786484 RID786445:RID786484 RRZ786445:RRZ786484 SBV786445:SBV786484 SLR786445:SLR786484 SVN786445:SVN786484 TFJ786445:TFJ786484 TPF786445:TPF786484 TZB786445:TZB786484 UIX786445:UIX786484 UST786445:UST786484 VCP786445:VCP786484 VML786445:VML786484 VWH786445:VWH786484 WGD786445:WGD786484 WPZ786445:WPZ786484 WZV786445:WZV786484 DN851981:DN852020 NJ851981:NJ852020 XF851981:XF852020 AHB851981:AHB852020 AQX851981:AQX852020 BAT851981:BAT852020 BKP851981:BKP852020 BUL851981:BUL852020 CEH851981:CEH852020 COD851981:COD852020 CXZ851981:CXZ852020 DHV851981:DHV852020 DRR851981:DRR852020 EBN851981:EBN852020 ELJ851981:ELJ852020 EVF851981:EVF852020 FFB851981:FFB852020 FOX851981:FOX852020 FYT851981:FYT852020 GIP851981:GIP852020 GSL851981:GSL852020 HCH851981:HCH852020 HMD851981:HMD852020 HVZ851981:HVZ852020 IFV851981:IFV852020 IPR851981:IPR852020 IZN851981:IZN852020 JJJ851981:JJJ852020 JTF851981:JTF852020 KDB851981:KDB852020 KMX851981:KMX852020 KWT851981:KWT852020 LGP851981:LGP852020 LQL851981:LQL852020 MAH851981:MAH852020 MKD851981:MKD852020 MTZ851981:MTZ852020 NDV851981:NDV852020 NNR851981:NNR852020 NXN851981:NXN852020 OHJ851981:OHJ852020 ORF851981:ORF852020 PBB851981:PBB852020 PKX851981:PKX852020 PUT851981:PUT852020 QEP851981:QEP852020 QOL851981:QOL852020 QYH851981:QYH852020 RID851981:RID852020 RRZ851981:RRZ852020 SBV851981:SBV852020 SLR851981:SLR852020 SVN851981:SVN852020 TFJ851981:TFJ852020 TPF851981:TPF852020 TZB851981:TZB852020 UIX851981:UIX852020 UST851981:UST852020 VCP851981:VCP852020 VML851981:VML852020 VWH851981:VWH852020 WGD851981:WGD852020 WPZ851981:WPZ852020 WZV851981:WZV852020 DN917517:DN917556 NJ917517:NJ917556 XF917517:XF917556 AHB917517:AHB917556 AQX917517:AQX917556 BAT917517:BAT917556 BKP917517:BKP917556 BUL917517:BUL917556 CEH917517:CEH917556 COD917517:COD917556 CXZ917517:CXZ917556 DHV917517:DHV917556 DRR917517:DRR917556 EBN917517:EBN917556 ELJ917517:ELJ917556 EVF917517:EVF917556 FFB917517:FFB917556 FOX917517:FOX917556 FYT917517:FYT917556 GIP917517:GIP917556 GSL917517:GSL917556 HCH917517:HCH917556 HMD917517:HMD917556 HVZ917517:HVZ917556 IFV917517:IFV917556 IPR917517:IPR917556 IZN917517:IZN917556 JJJ917517:JJJ917556 JTF917517:JTF917556 KDB917517:KDB917556 KMX917517:KMX917556 KWT917517:KWT917556 LGP917517:LGP917556 LQL917517:LQL917556 MAH917517:MAH917556 MKD917517:MKD917556 MTZ917517:MTZ917556 NDV917517:NDV917556 NNR917517:NNR917556 NXN917517:NXN917556 OHJ917517:OHJ917556 ORF917517:ORF917556 PBB917517:PBB917556 PKX917517:PKX917556 PUT917517:PUT917556 QEP917517:QEP917556 QOL917517:QOL917556 QYH917517:QYH917556 RID917517:RID917556 RRZ917517:RRZ917556 SBV917517:SBV917556 SLR917517:SLR917556 SVN917517:SVN917556 TFJ917517:TFJ917556 TPF917517:TPF917556 TZB917517:TZB917556 UIX917517:UIX917556 UST917517:UST917556 VCP917517:VCP917556 VML917517:VML917556 VWH917517:VWH917556 WGD917517:WGD917556 WPZ917517:WPZ917556 WZV917517:WZV917556 DN983053:DN983092 NJ983053:NJ983092 XF983053:XF983092 AHB983053:AHB983092 AQX983053:AQX983092 BAT983053:BAT983092 BKP983053:BKP983092 BUL983053:BUL983092 CEH983053:CEH983092 COD983053:COD983092 CXZ983053:CXZ983092 DHV983053:DHV983092 DRR983053:DRR983092 EBN983053:EBN983092 ELJ983053:ELJ983092 EVF983053:EVF983092 FFB983053:FFB983092 FOX983053:FOX983092 FYT983053:FYT983092 GIP983053:GIP983092 GSL983053:GSL983092 HCH983053:HCH983092 HMD983053:HMD983092 HVZ983053:HVZ983092 IFV983053:IFV983092 IPR983053:IPR983092 IZN983053:IZN983092 JJJ983053:JJJ983092 JTF983053:JTF983092 KDB983053:KDB983092 KMX983053:KMX983092 KWT983053:KWT983092 LGP983053:LGP983092 LQL983053:LQL983092 MAH983053:MAH983092 MKD983053:MKD983092 MTZ983053:MTZ983092 NDV983053:NDV983092 NNR983053:NNR983092 NXN983053:NXN983092 OHJ983053:OHJ983092 ORF983053:ORF983092 PBB983053:PBB983092 PKX983053:PKX983092 PUT983053:PUT983092 QEP983053:QEP983092 QOL983053:QOL983092 QYH983053:QYH983092 RID983053:RID983092 RRZ983053:RRZ983092 SBV983053:SBV983092 SLR983053:SLR983092 SVN983053:SVN983092 TFJ983053:TFJ983092 TPF983053:TPF983092 TZB983053:TZB983092 UIX983053:UIX983092 UST983053:UST983092 VCP983053:VCP983092 VML983053:VML983092 VWH983053:VWH983092 WGD983053:WGD983092 WPZ983053:WPZ983092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Company>Caixa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Usuario</cp:lastModifiedBy>
  <cp:lastPrinted>2019-03-11T13:04:21Z</cp:lastPrinted>
  <dcterms:created xsi:type="dcterms:W3CDTF">2018-04-09T16:51:31Z</dcterms:created>
  <dcterms:modified xsi:type="dcterms:W3CDTF">2019-03-11T13:04:28Z</dcterms:modified>
</cp:coreProperties>
</file>