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BRAS03\Users\Enevaldo\Desktop\compartilhada\MARIANO 2017\RECURSO DO MUNICÍPIO\ABEL ESTEVES DE AGUIAR RUA\"/>
    </mc:Choice>
  </mc:AlternateContent>
  <bookViews>
    <workbookView xWindow="240" yWindow="60" windowWidth="20730" windowHeight="9735" tabRatio="500"/>
  </bookViews>
  <sheets>
    <sheet name="Orcamento" sheetId="1" r:id="rId1"/>
    <sheet name="QCI" sheetId="3" r:id="rId2"/>
    <sheet name="Cronograma" sheetId="4" r:id="rId3"/>
    <sheet name="DRENAGEM" sheetId="5" r:id="rId4"/>
    <sheet name="PAVIMENTO" sheetId="6" r:id="rId5"/>
  </sheets>
  <definedNames>
    <definedName name="_xlnm.Print_Area" localSheetId="2">Cronograma!$A$1:$AW$71</definedName>
    <definedName name="_xlnm.Print_Area" localSheetId="0">Orcamento!$A$2:$K$49</definedName>
    <definedName name="_xlnm.Print_Area" localSheetId="1">QCI!$A$1:$N$62</definedName>
    <definedName name="ContraPart1" localSheetId="1">QCI!$M$53-SUMIF(QCI!$G$13:$G$52,,QCI!$M$13:$M$52)</definedName>
    <definedName name="ContraPart1">#REF!-SUMIF(#REF!,,#REF!)</definedName>
    <definedName name="ContraPart2" localSheetId="1">MAX(QCI!$L$6-SUM(QCI!$J$13:$L$52),0)</definedName>
    <definedName name="ContraPart2">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#REF!</definedName>
    <definedName name="matriz2">#REF!</definedName>
    <definedName name="Parcial0">OFFSET(ValorTotal0,1,0,MATCH(VLOOKUP("Macroitem",TabAux,1,FALSE),TabAux,0)-1,1)</definedName>
    <definedName name="Parcial1">OFFSET(ValorTotal1,1,0,MATCH(VLOOKUP("Macroitem",TabAux,1,FALSE),TabAux,0)-1,1)</definedName>
    <definedName name="Parcial2">OFFSET(ValorTotal2,1,0,MATCH(VLOOKUP("Macroitem",TabAux,1,FALSE),TabAux,0)-1,1)</definedName>
    <definedName name="ParcialAc">OFFSET(ValorTotalAc,1,0,MATCH(VLOOKUP("Macroitem",TabAux,1,FALSE),TabAux,0)-1,1)</definedName>
    <definedName name="ParcialPer">OFFSET(ValorTotalPer,1,0,MATCH(VLOOKUP("Macroitem",TabAux,1,FALSE),TabAux,0)-1,1)</definedName>
    <definedName name="Quantidade1V">IF(ValorQuantidade1="",ValorQuantidade0,ValorQuantidade1)</definedName>
    <definedName name="Quantidade2V">IF(ValorQuantidade2&lt;&gt;"",ValorQuantidade2,Quantidade1V)</definedName>
    <definedName name="Repasse" localSheetId="2">IF([0]!ValorRepasse=0,"",[0]!ValorRepasse*(Cronograma!C1/100))</definedName>
    <definedName name="RepasseQCI" localSheetId="1">QCI!ValorTotal-SUM(QCI!$I1:$L1)</definedName>
    <definedName name="TabCPFin" localSheetId="1">QCI!$I$13:$J$52</definedName>
    <definedName name="TabCPFin">#REF!</definedName>
    <definedName name="TabCronograma" localSheetId="2">Cronograma!$A$1:$IV$65536</definedName>
    <definedName name="TabMedicao" localSheetId="1">QCI!$O$1:$GL$65536</definedName>
    <definedName name="TESTE">#REF!*#REF!</definedName>
    <definedName name="_xlnm.Print_Titles" localSheetId="2">Cronograma!$A:$D</definedName>
    <definedName name="_xlnm.Print_Titles" localSheetId="0">Orcamento!$11:$13</definedName>
    <definedName name="TotalCPFin" localSheetId="1">SUM(IF(ISNUMBER(QCI!TabCPFin),QCI!TabCPFin))</definedName>
    <definedName name="Unitario1V">IF(ValorUnitario1="",ValorUnitario0,ValorUnitario1)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1">INDEX(QCI!$F$1:$F$65536,ROW())</definedName>
    <definedName name="ValorRepasse">INDEX(QCI!$F$1:$F$65536,ROW())</definedName>
    <definedName name="ValorTotal" localSheetId="1">INDEX(QCI!$M$1:$M$65536,ROW())</definedName>
  </definedNames>
  <calcPr calcId="152511"/>
  <extLst>
    <ext uri="smNativeData">
      <pm:revision xmlns:pm="smNativeData" day="1537800674" val="934" rev="123" revOS="4"/>
      <pm:docPrefs xmlns:pm="smNativeData" id="1537800674" fixedDigits="0" showNotice="1" showFrameBounds="1" autoChart="1" recalcOnPrint="1" recalcOnCopy="1" finalRounding="1" compatTextArt="1" tab="567" useDefinedPrintRange="1" printArea="currentSheet"/>
      <pm:compatibility xmlns:pm="smNativeData" id="1537800674" overlapCells="1"/>
      <pm:defCurrency xmlns:pm="smNativeData" id="1537800674"/>
    </ext>
  </extLst>
</workbook>
</file>

<file path=xl/calcChain.xml><?xml version="1.0" encoding="utf-8"?>
<calcChain xmlns="http://schemas.openxmlformats.org/spreadsheetml/2006/main">
  <c r="F32" i="1" l="1"/>
  <c r="M19" i="1"/>
  <c r="H42" i="1" l="1"/>
  <c r="O32" i="1"/>
  <c r="E32" i="1" s="1"/>
  <c r="H32" i="1"/>
  <c r="I32" i="1" l="1"/>
  <c r="H37" i="1"/>
  <c r="H35" i="1"/>
  <c r="J21" i="5" l="1"/>
  <c r="D15" i="6" l="1"/>
  <c r="C15" i="6"/>
  <c r="M37" i="1" s="1"/>
  <c r="B15" i="6"/>
  <c r="M34" i="1" s="1"/>
  <c r="D8" i="6"/>
  <c r="C8" i="6"/>
  <c r="M38" i="1" s="1"/>
  <c r="B8" i="6"/>
  <c r="M35" i="1" s="1"/>
  <c r="O35" i="1" s="1"/>
  <c r="E35" i="1" s="1"/>
  <c r="I35" i="1" s="1"/>
  <c r="O37" i="1" l="1"/>
  <c r="E37" i="1" s="1"/>
  <c r="I37" i="1" s="1"/>
  <c r="O42" i="1"/>
  <c r="E42" i="1" s="1"/>
  <c r="D16" i="6"/>
  <c r="C16" i="6"/>
  <c r="B16" i="6"/>
  <c r="L17" i="5"/>
  <c r="M17" i="5" s="1"/>
  <c r="I17" i="5" s="1"/>
  <c r="M24" i="1"/>
  <c r="O24" i="1" s="1"/>
  <c r="E24" i="1" s="1"/>
  <c r="H24" i="1"/>
  <c r="H23" i="1"/>
  <c r="H22" i="1"/>
  <c r="I42" i="1" l="1"/>
  <c r="S42" i="1"/>
  <c r="H17" i="5"/>
  <c r="I24" i="1"/>
  <c r="M23" i="1" l="1"/>
  <c r="O23" i="1" s="1"/>
  <c r="E23" i="1" s="1"/>
  <c r="I23" i="1" s="1"/>
  <c r="M22" i="1"/>
  <c r="O22" i="1" s="1"/>
  <c r="E22" i="1" s="1"/>
  <c r="I22" i="1" s="1"/>
  <c r="E20" i="5"/>
  <c r="M40" i="1"/>
  <c r="M39" i="1" s="1"/>
  <c r="M30" i="1"/>
  <c r="M27" i="1" l="1"/>
  <c r="M26" i="1"/>
  <c r="M20" i="1"/>
  <c r="M21" i="1"/>
  <c r="M25" i="1" l="1"/>
  <c r="J2" i="5"/>
  <c r="J3" i="5"/>
  <c r="J4" i="5"/>
  <c r="J5" i="5"/>
  <c r="J6" i="5"/>
  <c r="J7" i="5"/>
  <c r="J8" i="5"/>
  <c r="L10" i="5"/>
  <c r="H10" i="5" s="1"/>
  <c r="H11" i="5"/>
  <c r="I11" i="5"/>
  <c r="L11" i="5"/>
  <c r="M11" i="5"/>
  <c r="L12" i="5"/>
  <c r="M12" i="5" s="1"/>
  <c r="I12" i="5" s="1"/>
  <c r="L13" i="5"/>
  <c r="H13" i="5" s="1"/>
  <c r="L14" i="5"/>
  <c r="H14" i="5" s="1"/>
  <c r="H15" i="5"/>
  <c r="I15" i="5"/>
  <c r="L15" i="5"/>
  <c r="M15" i="5"/>
  <c r="L16" i="5"/>
  <c r="H16" i="5" s="1"/>
  <c r="M16" i="5"/>
  <c r="I16" i="5" s="1"/>
  <c r="E21" i="5"/>
  <c r="M18" i="1" s="1"/>
  <c r="M14" i="5" l="1"/>
  <c r="I14" i="5" s="1"/>
  <c r="M13" i="5"/>
  <c r="I13" i="5" s="1"/>
  <c r="H12" i="5"/>
  <c r="M10" i="5"/>
  <c r="I10" i="5" s="1"/>
  <c r="I20" i="5" s="1"/>
  <c r="M17" i="1" s="1"/>
  <c r="H20" i="5"/>
  <c r="M16" i="1" s="1"/>
  <c r="M33" i="1" l="1"/>
  <c r="C16" i="3" l="1"/>
  <c r="C15" i="3"/>
  <c r="B16" i="3"/>
  <c r="B15" i="3"/>
  <c r="A15" i="4" s="1"/>
  <c r="IF71" i="4"/>
  <c r="HZ71" i="4"/>
  <c r="HQ71" i="4"/>
  <c r="HK71" i="4"/>
  <c r="HB71" i="4"/>
  <c r="GV71" i="4"/>
  <c r="GM71" i="4"/>
  <c r="GG71" i="4"/>
  <c r="FX71" i="4"/>
  <c r="FR71" i="4"/>
  <c r="FI71" i="4"/>
  <c r="FC71" i="4"/>
  <c r="ET71" i="4"/>
  <c r="EN71" i="4"/>
  <c r="EE71" i="4"/>
  <c r="DY71" i="4"/>
  <c r="DP71" i="4"/>
  <c r="DJ71" i="4"/>
  <c r="DA71" i="4"/>
  <c r="CU71" i="4"/>
  <c r="CL71" i="4"/>
  <c r="CF71" i="4"/>
  <c r="BW71" i="4"/>
  <c r="BQ71" i="4"/>
  <c r="BH71" i="4"/>
  <c r="BB71" i="4"/>
  <c r="AS71" i="4"/>
  <c r="AM71" i="4"/>
  <c r="AD71" i="4"/>
  <c r="X71" i="4"/>
  <c r="B71" i="4"/>
  <c r="IF70" i="4"/>
  <c r="HZ70" i="4"/>
  <c r="HQ70" i="4"/>
  <c r="HK70" i="4"/>
  <c r="HB70" i="4"/>
  <c r="GV70" i="4"/>
  <c r="GM70" i="4"/>
  <c r="GG70" i="4"/>
  <c r="FX70" i="4"/>
  <c r="FR70" i="4"/>
  <c r="FI70" i="4"/>
  <c r="FC70" i="4"/>
  <c r="ET70" i="4"/>
  <c r="EN70" i="4"/>
  <c r="EE70" i="4"/>
  <c r="DY70" i="4"/>
  <c r="DP70" i="4"/>
  <c r="DJ70" i="4"/>
  <c r="DA70" i="4"/>
  <c r="CU70" i="4"/>
  <c r="CL70" i="4"/>
  <c r="CF70" i="4"/>
  <c r="BW70" i="4"/>
  <c r="BQ70" i="4"/>
  <c r="BH70" i="4"/>
  <c r="BB70" i="4"/>
  <c r="AS70" i="4"/>
  <c r="AM70" i="4"/>
  <c r="AD70" i="4"/>
  <c r="X70" i="4"/>
  <c r="B70" i="4"/>
  <c r="IU56" i="4"/>
  <c r="IR56" i="4"/>
  <c r="IO56" i="4"/>
  <c r="IL56" i="4"/>
  <c r="II56" i="4"/>
  <c r="IF56" i="4"/>
  <c r="IC56" i="4"/>
  <c r="HZ56" i="4"/>
  <c r="HW56" i="4"/>
  <c r="HT56" i="4"/>
  <c r="HQ56" i="4"/>
  <c r="HN56" i="4"/>
  <c r="HK56" i="4"/>
  <c r="HH56" i="4"/>
  <c r="HE56" i="4"/>
  <c r="HB56" i="4"/>
  <c r="GY56" i="4"/>
  <c r="GV56" i="4"/>
  <c r="GS56" i="4"/>
  <c r="GP56" i="4"/>
  <c r="GM56" i="4"/>
  <c r="GJ56" i="4"/>
  <c r="GG56" i="4"/>
  <c r="GD56" i="4"/>
  <c r="GA56" i="4"/>
  <c r="FX56" i="4"/>
  <c r="FU56" i="4"/>
  <c r="FR56" i="4"/>
  <c r="FO56" i="4"/>
  <c r="FL56" i="4"/>
  <c r="FI56" i="4"/>
  <c r="FF56" i="4"/>
  <c r="FC56" i="4"/>
  <c r="EZ56" i="4"/>
  <c r="EW56" i="4"/>
  <c r="ET56" i="4"/>
  <c r="EQ56" i="4"/>
  <c r="EN56" i="4"/>
  <c r="EK56" i="4"/>
  <c r="EH56" i="4"/>
  <c r="EE56" i="4"/>
  <c r="EB56" i="4"/>
  <c r="DY56" i="4"/>
  <c r="DV56" i="4"/>
  <c r="DS56" i="4"/>
  <c r="DP56" i="4"/>
  <c r="DM56" i="4"/>
  <c r="DJ56" i="4"/>
  <c r="DG56" i="4"/>
  <c r="DD56" i="4"/>
  <c r="DA56" i="4"/>
  <c r="CX56" i="4"/>
  <c r="CU56" i="4"/>
  <c r="CR56" i="4"/>
  <c r="CO56" i="4"/>
  <c r="CL56" i="4"/>
  <c r="CI56" i="4"/>
  <c r="CF56" i="4"/>
  <c r="CC56" i="4"/>
  <c r="BZ56" i="4"/>
  <c r="BW56" i="4"/>
  <c r="BT56" i="4"/>
  <c r="BQ56" i="4"/>
  <c r="BN56" i="4"/>
  <c r="BK56" i="4"/>
  <c r="BH56" i="4"/>
  <c r="BE56" i="4"/>
  <c r="BB56" i="4"/>
  <c r="AY56" i="4"/>
  <c r="AV56" i="4"/>
  <c r="AS56" i="4"/>
  <c r="AP56" i="4"/>
  <c r="AM56" i="4"/>
  <c r="AJ56" i="4"/>
  <c r="AG56" i="4"/>
  <c r="AD56" i="4"/>
  <c r="AA56" i="4"/>
  <c r="X56" i="4"/>
  <c r="U56" i="4"/>
  <c r="R56" i="4"/>
  <c r="O56" i="4"/>
  <c r="L56" i="4"/>
  <c r="I56" i="4"/>
  <c r="F56" i="4"/>
  <c r="IU55" i="4"/>
  <c r="IR55" i="4"/>
  <c r="IO55" i="4"/>
  <c r="IL55" i="4"/>
  <c r="II55" i="4"/>
  <c r="IF55" i="4"/>
  <c r="IC55" i="4"/>
  <c r="HZ55" i="4"/>
  <c r="HW55" i="4"/>
  <c r="HT55" i="4"/>
  <c r="HQ55" i="4"/>
  <c r="HN55" i="4"/>
  <c r="HK55" i="4"/>
  <c r="HH55" i="4"/>
  <c r="HE55" i="4"/>
  <c r="HB55" i="4"/>
  <c r="GY55" i="4"/>
  <c r="GV55" i="4"/>
  <c r="GS55" i="4"/>
  <c r="GP55" i="4"/>
  <c r="GM55" i="4"/>
  <c r="GJ55" i="4"/>
  <c r="GG55" i="4"/>
  <c r="GD55" i="4"/>
  <c r="GA55" i="4"/>
  <c r="FX55" i="4"/>
  <c r="FU55" i="4"/>
  <c r="FR55" i="4"/>
  <c r="FO55" i="4"/>
  <c r="FL55" i="4"/>
  <c r="FI55" i="4"/>
  <c r="FF55" i="4"/>
  <c r="FC55" i="4"/>
  <c r="EZ55" i="4"/>
  <c r="EW55" i="4"/>
  <c r="ET55" i="4"/>
  <c r="EQ55" i="4"/>
  <c r="EN55" i="4"/>
  <c r="EK55" i="4"/>
  <c r="EH55" i="4"/>
  <c r="EE55" i="4"/>
  <c r="EB55" i="4"/>
  <c r="DY55" i="4"/>
  <c r="DV55" i="4"/>
  <c r="DS55" i="4"/>
  <c r="DP55" i="4"/>
  <c r="DM55" i="4"/>
  <c r="DJ55" i="4"/>
  <c r="DG55" i="4"/>
  <c r="DD55" i="4"/>
  <c r="DA55" i="4"/>
  <c r="CX55" i="4"/>
  <c r="CU55" i="4"/>
  <c r="CR55" i="4"/>
  <c r="CO55" i="4"/>
  <c r="CL55" i="4"/>
  <c r="CI55" i="4"/>
  <c r="CF55" i="4"/>
  <c r="CC55" i="4"/>
  <c r="BZ55" i="4"/>
  <c r="BW55" i="4"/>
  <c r="BT55" i="4"/>
  <c r="BQ55" i="4"/>
  <c r="BN55" i="4"/>
  <c r="BK55" i="4"/>
  <c r="BH55" i="4"/>
  <c r="BE55" i="4"/>
  <c r="BB55" i="4"/>
  <c r="AY55" i="4"/>
  <c r="AV55" i="4"/>
  <c r="AS55" i="4"/>
  <c r="AP55" i="4"/>
  <c r="AM55" i="4"/>
  <c r="AJ55" i="4"/>
  <c r="AG55" i="4"/>
  <c r="AD55" i="4"/>
  <c r="AA55" i="4"/>
  <c r="X55" i="4"/>
  <c r="U55" i="4"/>
  <c r="R55" i="4"/>
  <c r="O55" i="4"/>
  <c r="L55" i="4"/>
  <c r="I55" i="4"/>
  <c r="F55" i="4"/>
  <c r="IV53" i="4"/>
  <c r="IS53" i="4"/>
  <c r="IP53" i="4"/>
  <c r="IM53" i="4"/>
  <c r="IJ53" i="4"/>
  <c r="IG53" i="4"/>
  <c r="ID53" i="4"/>
  <c r="IA53" i="4"/>
  <c r="HX53" i="4"/>
  <c r="HU53" i="4"/>
  <c r="HR53" i="4"/>
  <c r="HO53" i="4"/>
  <c r="HL53" i="4"/>
  <c r="HI53" i="4"/>
  <c r="HF53" i="4"/>
  <c r="HC53" i="4"/>
  <c r="GZ53" i="4"/>
  <c r="GW53" i="4"/>
  <c r="GT53" i="4"/>
  <c r="GQ53" i="4"/>
  <c r="GN53" i="4"/>
  <c r="GK53" i="4"/>
  <c r="GH53" i="4"/>
  <c r="GE53" i="4"/>
  <c r="GB53" i="4"/>
  <c r="FY53" i="4"/>
  <c r="FV53" i="4"/>
  <c r="FS53" i="4"/>
  <c r="FP53" i="4"/>
  <c r="FM53" i="4"/>
  <c r="FJ53" i="4"/>
  <c r="FG53" i="4"/>
  <c r="FD53" i="4"/>
  <c r="FA53" i="4"/>
  <c r="EX53" i="4"/>
  <c r="EU53" i="4"/>
  <c r="ER53" i="4"/>
  <c r="EO53" i="4"/>
  <c r="EL53" i="4"/>
  <c r="EI53" i="4"/>
  <c r="EF53" i="4"/>
  <c r="EC53" i="4"/>
  <c r="DZ53" i="4"/>
  <c r="DW53" i="4"/>
  <c r="DT53" i="4"/>
  <c r="DQ53" i="4"/>
  <c r="DN53" i="4"/>
  <c r="DK53" i="4"/>
  <c r="DH53" i="4"/>
  <c r="DE53" i="4"/>
  <c r="DB53" i="4"/>
  <c r="CY53" i="4"/>
  <c r="CV53" i="4"/>
  <c r="CS53" i="4"/>
  <c r="CP53" i="4"/>
  <c r="CM53" i="4"/>
  <c r="CJ53" i="4"/>
  <c r="CG53" i="4"/>
  <c r="CD53" i="4"/>
  <c r="CA53" i="4"/>
  <c r="BX53" i="4"/>
  <c r="BU53" i="4"/>
  <c r="BR53" i="4"/>
  <c r="BO53" i="4"/>
  <c r="BL53" i="4"/>
  <c r="BI53" i="4"/>
  <c r="BF53" i="4"/>
  <c r="BC53" i="4"/>
  <c r="AZ53" i="4"/>
  <c r="AW53" i="4"/>
  <c r="AT53" i="4"/>
  <c r="AQ53" i="4"/>
  <c r="AN53" i="4"/>
  <c r="AK53" i="4"/>
  <c r="AH53" i="4"/>
  <c r="AE53" i="4"/>
  <c r="AB53" i="4"/>
  <c r="Y53" i="4"/>
  <c r="V53" i="4"/>
  <c r="S53" i="4"/>
  <c r="P53" i="4"/>
  <c r="D52" i="4"/>
  <c r="B52" i="4"/>
  <c r="C52" i="4" s="1"/>
  <c r="A52" i="4"/>
  <c r="D51" i="4"/>
  <c r="B51" i="4"/>
  <c r="C51" i="4" s="1"/>
  <c r="A51" i="4"/>
  <c r="D50" i="4"/>
  <c r="C50" i="4"/>
  <c r="B50" i="4"/>
  <c r="A50" i="4"/>
  <c r="D49" i="4"/>
  <c r="C49" i="4"/>
  <c r="B49" i="4"/>
  <c r="A49" i="4"/>
  <c r="D48" i="4"/>
  <c r="C48" i="4"/>
  <c r="B48" i="4"/>
  <c r="A48" i="4"/>
  <c r="D47" i="4"/>
  <c r="C47" i="4"/>
  <c r="B47" i="4"/>
  <c r="A47" i="4"/>
  <c r="D46" i="4"/>
  <c r="C46" i="4"/>
  <c r="B46" i="4"/>
  <c r="A46" i="4"/>
  <c r="D45" i="4"/>
  <c r="C45" i="4"/>
  <c r="B45" i="4"/>
  <c r="A45" i="4"/>
  <c r="D44" i="4"/>
  <c r="B44" i="4"/>
  <c r="C44" i="4" s="1"/>
  <c r="A44" i="4"/>
  <c r="D43" i="4"/>
  <c r="B43" i="4"/>
  <c r="C43" i="4" s="1"/>
  <c r="A43" i="4"/>
  <c r="D42" i="4"/>
  <c r="B42" i="4"/>
  <c r="C42" i="4" s="1"/>
  <c r="A42" i="4"/>
  <c r="D41" i="4"/>
  <c r="B41" i="4"/>
  <c r="C41" i="4" s="1"/>
  <c r="A41" i="4"/>
  <c r="D40" i="4"/>
  <c r="C40" i="4"/>
  <c r="B40" i="4"/>
  <c r="A40" i="4"/>
  <c r="D39" i="4"/>
  <c r="C39" i="4"/>
  <c r="B39" i="4"/>
  <c r="A39" i="4"/>
  <c r="D38" i="4"/>
  <c r="B38" i="4"/>
  <c r="C38" i="4" s="1"/>
  <c r="A38" i="4"/>
  <c r="D37" i="4"/>
  <c r="C37" i="4"/>
  <c r="B37" i="4"/>
  <c r="A37" i="4"/>
  <c r="D36" i="4"/>
  <c r="B36" i="4"/>
  <c r="C36" i="4" s="1"/>
  <c r="A36" i="4"/>
  <c r="D35" i="4"/>
  <c r="B35" i="4"/>
  <c r="C35" i="4" s="1"/>
  <c r="A35" i="4"/>
  <c r="D34" i="4"/>
  <c r="B34" i="4"/>
  <c r="C34" i="4" s="1"/>
  <c r="A34" i="4"/>
  <c r="D33" i="4"/>
  <c r="B33" i="4"/>
  <c r="C33" i="4" s="1"/>
  <c r="A33" i="4"/>
  <c r="D32" i="4"/>
  <c r="B32" i="4"/>
  <c r="C32" i="4" s="1"/>
  <c r="A32" i="4"/>
  <c r="D31" i="4"/>
  <c r="C31" i="4"/>
  <c r="B31" i="4"/>
  <c r="A31" i="4"/>
  <c r="D30" i="4"/>
  <c r="B30" i="4"/>
  <c r="C30" i="4" s="1"/>
  <c r="A30" i="4"/>
  <c r="D29" i="4"/>
  <c r="B29" i="4"/>
  <c r="C29" i="4" s="1"/>
  <c r="A29" i="4"/>
  <c r="D28" i="4"/>
  <c r="B28" i="4"/>
  <c r="C28" i="4" s="1"/>
  <c r="A28" i="4"/>
  <c r="D27" i="4"/>
  <c r="C27" i="4"/>
  <c r="B27" i="4"/>
  <c r="A27" i="4"/>
  <c r="D26" i="4"/>
  <c r="C26" i="4"/>
  <c r="B26" i="4"/>
  <c r="A26" i="4"/>
  <c r="D25" i="4"/>
  <c r="C25" i="4"/>
  <c r="B25" i="4"/>
  <c r="A25" i="4"/>
  <c r="D24" i="4"/>
  <c r="C24" i="4"/>
  <c r="B24" i="4"/>
  <c r="A24" i="4"/>
  <c r="D23" i="4"/>
  <c r="C23" i="4"/>
  <c r="B23" i="4"/>
  <c r="A23" i="4"/>
  <c r="D22" i="4"/>
  <c r="C22" i="4"/>
  <c r="B22" i="4"/>
  <c r="A22" i="4"/>
  <c r="D21" i="4"/>
  <c r="C21" i="4"/>
  <c r="B21" i="4"/>
  <c r="A21" i="4"/>
  <c r="D20" i="4"/>
  <c r="C20" i="4"/>
  <c r="B20" i="4"/>
  <c r="A20" i="4"/>
  <c r="D19" i="4"/>
  <c r="C19" i="4"/>
  <c r="B19" i="4"/>
  <c r="A19" i="4"/>
  <c r="D18" i="4"/>
  <c r="C18" i="4"/>
  <c r="B18" i="4"/>
  <c r="A18" i="4"/>
  <c r="D17" i="4"/>
  <c r="B17" i="4"/>
  <c r="C17" i="4" s="1"/>
  <c r="A17" i="4"/>
  <c r="D16" i="4"/>
  <c r="D15" i="4"/>
  <c r="D14" i="4"/>
  <c r="C14" i="4"/>
  <c r="B14" i="4"/>
  <c r="A14" i="4"/>
  <c r="D13" i="4"/>
  <c r="C13" i="4"/>
  <c r="B13" i="4"/>
  <c r="A13" i="4"/>
  <c r="J6" i="4"/>
  <c r="A6" i="4"/>
  <c r="A4" i="4"/>
  <c r="A2" i="4"/>
  <c r="L53" i="3"/>
  <c r="K53" i="3"/>
  <c r="A53" i="3"/>
  <c r="N52" i="3"/>
  <c r="I52" i="3"/>
  <c r="H52" i="3" s="1"/>
  <c r="G52" i="3"/>
  <c r="N51" i="3"/>
  <c r="I51" i="3"/>
  <c r="H51" i="3" s="1"/>
  <c r="G51" i="3"/>
  <c r="N50" i="3"/>
  <c r="I50" i="3"/>
  <c r="H50" i="3" s="1"/>
  <c r="G50" i="3"/>
  <c r="N49" i="3"/>
  <c r="I49" i="3"/>
  <c r="H49" i="3" s="1"/>
  <c r="G49" i="3"/>
  <c r="N48" i="3"/>
  <c r="I48" i="3"/>
  <c r="H48" i="3" s="1"/>
  <c r="G48" i="3"/>
  <c r="N47" i="3"/>
  <c r="I47" i="3"/>
  <c r="H47" i="3" s="1"/>
  <c r="G47" i="3"/>
  <c r="N46" i="3"/>
  <c r="I46" i="3"/>
  <c r="F46" i="3" s="1"/>
  <c r="G46" i="3"/>
  <c r="N45" i="3"/>
  <c r="I45" i="3"/>
  <c r="H45" i="3" s="1"/>
  <c r="G45" i="3"/>
  <c r="N44" i="3"/>
  <c r="I44" i="3"/>
  <c r="H44" i="3" s="1"/>
  <c r="G44" i="3"/>
  <c r="N43" i="3"/>
  <c r="I43" i="3"/>
  <c r="H43" i="3" s="1"/>
  <c r="G43" i="3"/>
  <c r="N42" i="3"/>
  <c r="I42" i="3"/>
  <c r="F42" i="3" s="1"/>
  <c r="G42" i="3"/>
  <c r="N41" i="3"/>
  <c r="I41" i="3"/>
  <c r="H41" i="3" s="1"/>
  <c r="G41" i="3"/>
  <c r="N40" i="3"/>
  <c r="I40" i="3"/>
  <c r="H40" i="3" s="1"/>
  <c r="G40" i="3"/>
  <c r="N39" i="3"/>
  <c r="I39" i="3"/>
  <c r="H39" i="3" s="1"/>
  <c r="G39" i="3"/>
  <c r="N38" i="3"/>
  <c r="I38" i="3"/>
  <c r="H38" i="3" s="1"/>
  <c r="G38" i="3"/>
  <c r="N37" i="3"/>
  <c r="I37" i="3"/>
  <c r="H37" i="3" s="1"/>
  <c r="G37" i="3"/>
  <c r="N36" i="3"/>
  <c r="I36" i="3"/>
  <c r="H36" i="3" s="1"/>
  <c r="G36" i="3"/>
  <c r="N35" i="3"/>
  <c r="I35" i="3"/>
  <c r="H35" i="3" s="1"/>
  <c r="G35" i="3"/>
  <c r="N34" i="3"/>
  <c r="I34" i="3"/>
  <c r="H34" i="3" s="1"/>
  <c r="G34" i="3"/>
  <c r="N33" i="3"/>
  <c r="I33" i="3"/>
  <c r="H33" i="3" s="1"/>
  <c r="G33" i="3"/>
  <c r="N32" i="3"/>
  <c r="I32" i="3"/>
  <c r="H32" i="3" s="1"/>
  <c r="G32" i="3"/>
  <c r="N31" i="3"/>
  <c r="I31" i="3"/>
  <c r="H31" i="3" s="1"/>
  <c r="G31" i="3"/>
  <c r="N30" i="3"/>
  <c r="I30" i="3"/>
  <c r="F30" i="3" s="1"/>
  <c r="G30" i="3"/>
  <c r="N29" i="3"/>
  <c r="I29" i="3"/>
  <c r="H29" i="3" s="1"/>
  <c r="G29" i="3"/>
  <c r="N28" i="3"/>
  <c r="I28" i="3"/>
  <c r="H28" i="3" s="1"/>
  <c r="G28" i="3"/>
  <c r="N27" i="3"/>
  <c r="I27" i="3"/>
  <c r="H27" i="3" s="1"/>
  <c r="G27" i="3"/>
  <c r="N26" i="3"/>
  <c r="I26" i="3"/>
  <c r="H26" i="3" s="1"/>
  <c r="G26" i="3"/>
  <c r="N25" i="3"/>
  <c r="I25" i="3"/>
  <c r="H25" i="3" s="1"/>
  <c r="G25" i="3"/>
  <c r="N24" i="3"/>
  <c r="I24" i="3"/>
  <c r="H24" i="3" s="1"/>
  <c r="G24" i="3"/>
  <c r="N23" i="3"/>
  <c r="I23" i="3"/>
  <c r="H23" i="3" s="1"/>
  <c r="G23" i="3"/>
  <c r="N22" i="3"/>
  <c r="I22" i="3"/>
  <c r="H22" i="3" s="1"/>
  <c r="G22" i="3"/>
  <c r="N21" i="3"/>
  <c r="I21" i="3"/>
  <c r="H21" i="3" s="1"/>
  <c r="G21" i="3"/>
  <c r="N20" i="3"/>
  <c r="I20" i="3"/>
  <c r="G20" i="3"/>
  <c r="N19" i="3"/>
  <c r="I19" i="3"/>
  <c r="H19" i="3" s="1"/>
  <c r="G19" i="3"/>
  <c r="N18" i="3"/>
  <c r="I18" i="3"/>
  <c r="EK18" i="4" s="1"/>
  <c r="G18" i="3"/>
  <c r="N17" i="3"/>
  <c r="I17" i="3"/>
  <c r="H17" i="3" s="1"/>
  <c r="G17" i="3"/>
  <c r="G16" i="3"/>
  <c r="A16" i="4"/>
  <c r="G15" i="3"/>
  <c r="N14" i="3"/>
  <c r="I14" i="3"/>
  <c r="IU14" i="4" s="1"/>
  <c r="G14" i="3"/>
  <c r="N13" i="3"/>
  <c r="I13" i="3"/>
  <c r="IU13" i="4" s="1"/>
  <c r="G13" i="3"/>
  <c r="L4" i="3"/>
  <c r="H41" i="1"/>
  <c r="O40" i="1"/>
  <c r="E40" i="1" s="1"/>
  <c r="H40" i="1"/>
  <c r="H39" i="1"/>
  <c r="O38" i="1"/>
  <c r="E38" i="1" s="1"/>
  <c r="H38" i="1"/>
  <c r="N36" i="1"/>
  <c r="H36" i="1"/>
  <c r="H34" i="1"/>
  <c r="H33" i="1"/>
  <c r="H31" i="1"/>
  <c r="O33" i="1"/>
  <c r="E33" i="1" s="1"/>
  <c r="H30" i="1"/>
  <c r="S29" i="1"/>
  <c r="O29" i="1"/>
  <c r="H29" i="1"/>
  <c r="O28" i="1"/>
  <c r="E28" i="1" s="1"/>
  <c r="H28" i="1"/>
  <c r="O27" i="1"/>
  <c r="E27" i="1" s="1"/>
  <c r="H27" i="1"/>
  <c r="O26" i="1"/>
  <c r="E26" i="1" s="1"/>
  <c r="H26" i="1"/>
  <c r="O17" i="1"/>
  <c r="E17" i="1" s="1"/>
  <c r="H17" i="1"/>
  <c r="H25" i="1"/>
  <c r="O21" i="1"/>
  <c r="E21" i="1" s="1"/>
  <c r="H21" i="1"/>
  <c r="H20" i="1"/>
  <c r="O19" i="1"/>
  <c r="E19" i="1" s="1"/>
  <c r="H19" i="1"/>
  <c r="O18" i="1"/>
  <c r="E18" i="1" s="1"/>
  <c r="H18" i="1"/>
  <c r="O16" i="1"/>
  <c r="E16" i="1" s="1"/>
  <c r="H16" i="1"/>
  <c r="O15" i="1"/>
  <c r="O14" i="1"/>
  <c r="Q7" i="1"/>
  <c r="Q6" i="1"/>
  <c r="I40" i="1" l="1"/>
  <c r="I38" i="1"/>
  <c r="I47" i="1" s="1"/>
  <c r="K47" i="1" s="1"/>
  <c r="I17" i="1"/>
  <c r="C56" i="4"/>
  <c r="I27" i="1"/>
  <c r="I26" i="1"/>
  <c r="I21" i="1"/>
  <c r="I18" i="1"/>
  <c r="I19" i="1"/>
  <c r="F43" i="3"/>
  <c r="IB43" i="4" s="1"/>
  <c r="F38" i="3"/>
  <c r="HY38" i="4" s="1"/>
  <c r="F39" i="3"/>
  <c r="IB39" i="4" s="1"/>
  <c r="I33" i="1"/>
  <c r="I28" i="1"/>
  <c r="F31" i="3"/>
  <c r="GX31" i="4" s="1"/>
  <c r="C55" i="4"/>
  <c r="F22" i="3"/>
  <c r="IQ22" i="4" s="1"/>
  <c r="H30" i="3"/>
  <c r="F26" i="3"/>
  <c r="HA26" i="4" s="1"/>
  <c r="F27" i="3"/>
  <c r="CH27" i="4" s="1"/>
  <c r="H46" i="3"/>
  <c r="F18" i="3"/>
  <c r="ES18" i="4" s="1"/>
  <c r="F23" i="3"/>
  <c r="ES23" i="4" s="1"/>
  <c r="F34" i="3"/>
  <c r="IB34" i="4" s="1"/>
  <c r="H42" i="3"/>
  <c r="F50" i="3"/>
  <c r="CK50" i="4" s="1"/>
  <c r="F19" i="3"/>
  <c r="IT19" i="4" s="1"/>
  <c r="F35" i="3"/>
  <c r="HP35" i="4" s="1"/>
  <c r="F51" i="3"/>
  <c r="IQ51" i="4" s="1"/>
  <c r="H18" i="3"/>
  <c r="F47" i="3"/>
  <c r="GC47" i="4" s="1"/>
  <c r="F13" i="3"/>
  <c r="FB13" i="4" s="1"/>
  <c r="I16" i="1"/>
  <c r="S16" i="1"/>
  <c r="O25" i="1"/>
  <c r="E25" i="1" s="1"/>
  <c r="I25" i="1" s="1"/>
  <c r="O39" i="1"/>
  <c r="E39" i="1" s="1"/>
  <c r="I39" i="1" s="1"/>
  <c r="S19" i="1"/>
  <c r="S18" i="1"/>
  <c r="S27" i="1"/>
  <c r="S33" i="1"/>
  <c r="M36" i="1"/>
  <c r="IR20" i="4"/>
  <c r="IL20" i="4"/>
  <c r="IF20" i="4"/>
  <c r="HZ20" i="4"/>
  <c r="HT20" i="4"/>
  <c r="HN20" i="4"/>
  <c r="HH20" i="4"/>
  <c r="HB20" i="4"/>
  <c r="GV20" i="4"/>
  <c r="GP20" i="4"/>
  <c r="GJ20" i="4"/>
  <c r="GD20" i="4"/>
  <c r="FX20" i="4"/>
  <c r="FR20" i="4"/>
  <c r="FL20" i="4"/>
  <c r="FF20" i="4"/>
  <c r="EZ20" i="4"/>
  <c r="ET20" i="4"/>
  <c r="EN20" i="4"/>
  <c r="EH20" i="4"/>
  <c r="EB20" i="4"/>
  <c r="DV20" i="4"/>
  <c r="DP20" i="4"/>
  <c r="DJ20" i="4"/>
  <c r="DD20" i="4"/>
  <c r="CX20" i="4"/>
  <c r="CR20" i="4"/>
  <c r="CL20" i="4"/>
  <c r="CF20" i="4"/>
  <c r="BZ20" i="4"/>
  <c r="BT20" i="4"/>
  <c r="BN20" i="4"/>
  <c r="BH20" i="4"/>
  <c r="BB20" i="4"/>
  <c r="AV20" i="4"/>
  <c r="AP20" i="4"/>
  <c r="AJ20" i="4"/>
  <c r="AD20" i="4"/>
  <c r="X20" i="4"/>
  <c r="R20" i="4"/>
  <c r="L20" i="4"/>
  <c r="F20" i="4"/>
  <c r="IU20" i="4"/>
  <c r="IO20" i="4"/>
  <c r="II20" i="4"/>
  <c r="IC20" i="4"/>
  <c r="HW20" i="4"/>
  <c r="HQ20" i="4"/>
  <c r="HK20" i="4"/>
  <c r="HE20" i="4"/>
  <c r="GY20" i="4"/>
  <c r="GS20" i="4"/>
  <c r="GM20" i="4"/>
  <c r="GG20" i="4"/>
  <c r="GA20" i="4"/>
  <c r="FU20" i="4"/>
  <c r="FO20" i="4"/>
  <c r="FI20" i="4"/>
  <c r="FC20" i="4"/>
  <c r="EW20" i="4"/>
  <c r="EQ20" i="4"/>
  <c r="EK20" i="4"/>
  <c r="EE20" i="4"/>
  <c r="DY20" i="4"/>
  <c r="DS20" i="4"/>
  <c r="DM20" i="4"/>
  <c r="DG20" i="4"/>
  <c r="DA20" i="4"/>
  <c r="CU20" i="4"/>
  <c r="CO20" i="4"/>
  <c r="CI20" i="4"/>
  <c r="CC20" i="4"/>
  <c r="BW20" i="4"/>
  <c r="BQ20" i="4"/>
  <c r="BK20" i="4"/>
  <c r="BE20" i="4"/>
  <c r="AY20" i="4"/>
  <c r="AS20" i="4"/>
  <c r="AM20" i="4"/>
  <c r="AG20" i="4"/>
  <c r="AA20" i="4"/>
  <c r="U20" i="4"/>
  <c r="O20" i="4"/>
  <c r="I20" i="4"/>
  <c r="F14" i="3"/>
  <c r="IR17" i="4"/>
  <c r="IL17" i="4"/>
  <c r="IF17" i="4"/>
  <c r="HZ17" i="4"/>
  <c r="HT17" i="4"/>
  <c r="HN17" i="4"/>
  <c r="HH17" i="4"/>
  <c r="HB17" i="4"/>
  <c r="GV17" i="4"/>
  <c r="GP17" i="4"/>
  <c r="GJ17" i="4"/>
  <c r="GD17" i="4"/>
  <c r="FX17" i="4"/>
  <c r="FR17" i="4"/>
  <c r="FL17" i="4"/>
  <c r="FF17" i="4"/>
  <c r="EZ17" i="4"/>
  <c r="ET17" i="4"/>
  <c r="EN17" i="4"/>
  <c r="EH17" i="4"/>
  <c r="EB17" i="4"/>
  <c r="DV17" i="4"/>
  <c r="DP17" i="4"/>
  <c r="DJ17" i="4"/>
  <c r="DD17" i="4"/>
  <c r="CX17" i="4"/>
  <c r="CR17" i="4"/>
  <c r="CL17" i="4"/>
  <c r="CF17" i="4"/>
  <c r="BZ17" i="4"/>
  <c r="BT17" i="4"/>
  <c r="BN17" i="4"/>
  <c r="BH17" i="4"/>
  <c r="BB17" i="4"/>
  <c r="AV17" i="4"/>
  <c r="AP17" i="4"/>
  <c r="AJ17" i="4"/>
  <c r="AD17" i="4"/>
  <c r="X17" i="4"/>
  <c r="R17" i="4"/>
  <c r="F20" i="3"/>
  <c r="IR21" i="4"/>
  <c r="IL21" i="4"/>
  <c r="IF21" i="4"/>
  <c r="HZ21" i="4"/>
  <c r="HT21" i="4"/>
  <c r="HN21" i="4"/>
  <c r="HH21" i="4"/>
  <c r="HB21" i="4"/>
  <c r="GV21" i="4"/>
  <c r="GP21" i="4"/>
  <c r="GJ21" i="4"/>
  <c r="GD21" i="4"/>
  <c r="FX21" i="4"/>
  <c r="FR21" i="4"/>
  <c r="FL21" i="4"/>
  <c r="FF21" i="4"/>
  <c r="EZ21" i="4"/>
  <c r="ET21" i="4"/>
  <c r="EN21" i="4"/>
  <c r="EH21" i="4"/>
  <c r="EB21" i="4"/>
  <c r="DV21" i="4"/>
  <c r="DP21" i="4"/>
  <c r="DJ21" i="4"/>
  <c r="DD21" i="4"/>
  <c r="CX21" i="4"/>
  <c r="CR21" i="4"/>
  <c r="CL21" i="4"/>
  <c r="CF21" i="4"/>
  <c r="BZ21" i="4"/>
  <c r="BT21" i="4"/>
  <c r="BN21" i="4"/>
  <c r="BH21" i="4"/>
  <c r="BB21" i="4"/>
  <c r="AV21" i="4"/>
  <c r="AP21" i="4"/>
  <c r="AJ21" i="4"/>
  <c r="AD21" i="4"/>
  <c r="X21" i="4"/>
  <c r="R21" i="4"/>
  <c r="L21" i="4"/>
  <c r="F21" i="4"/>
  <c r="IU21" i="4"/>
  <c r="IO21" i="4"/>
  <c r="II21" i="4"/>
  <c r="IC21" i="4"/>
  <c r="HW21" i="4"/>
  <c r="HQ21" i="4"/>
  <c r="HK21" i="4"/>
  <c r="HE21" i="4"/>
  <c r="GY21" i="4"/>
  <c r="GS21" i="4"/>
  <c r="GM21" i="4"/>
  <c r="GG21" i="4"/>
  <c r="GA21" i="4"/>
  <c r="FU21" i="4"/>
  <c r="FO21" i="4"/>
  <c r="FI21" i="4"/>
  <c r="FC21" i="4"/>
  <c r="EW21" i="4"/>
  <c r="EQ21" i="4"/>
  <c r="EK21" i="4"/>
  <c r="EE21" i="4"/>
  <c r="DY21" i="4"/>
  <c r="DS21" i="4"/>
  <c r="DM21" i="4"/>
  <c r="DG21" i="4"/>
  <c r="DA21" i="4"/>
  <c r="CU21" i="4"/>
  <c r="CO21" i="4"/>
  <c r="CI21" i="4"/>
  <c r="CC21" i="4"/>
  <c r="BW21" i="4"/>
  <c r="BQ21" i="4"/>
  <c r="BK21" i="4"/>
  <c r="BE21" i="4"/>
  <c r="AY21" i="4"/>
  <c r="AS21" i="4"/>
  <c r="AM21" i="4"/>
  <c r="AG21" i="4"/>
  <c r="AA21" i="4"/>
  <c r="U21" i="4"/>
  <c r="O21" i="4"/>
  <c r="I21" i="4"/>
  <c r="F24" i="3"/>
  <c r="IR25" i="4"/>
  <c r="IL25" i="4"/>
  <c r="IF25" i="4"/>
  <c r="HZ25" i="4"/>
  <c r="HT25" i="4"/>
  <c r="HN25" i="4"/>
  <c r="HH25" i="4"/>
  <c r="HB25" i="4"/>
  <c r="GV25" i="4"/>
  <c r="GP25" i="4"/>
  <c r="GJ25" i="4"/>
  <c r="GD25" i="4"/>
  <c r="FX25" i="4"/>
  <c r="FR25" i="4"/>
  <c r="FL25" i="4"/>
  <c r="FF25" i="4"/>
  <c r="EZ25" i="4"/>
  <c r="ET25" i="4"/>
  <c r="EN25" i="4"/>
  <c r="EH25" i="4"/>
  <c r="EB25" i="4"/>
  <c r="DV25" i="4"/>
  <c r="DP25" i="4"/>
  <c r="DJ25" i="4"/>
  <c r="DD25" i="4"/>
  <c r="CX25" i="4"/>
  <c r="CR25" i="4"/>
  <c r="CL25" i="4"/>
  <c r="CF25" i="4"/>
  <c r="BZ25" i="4"/>
  <c r="BT25" i="4"/>
  <c r="BN25" i="4"/>
  <c r="BH25" i="4"/>
  <c r="BB25" i="4"/>
  <c r="AV25" i="4"/>
  <c r="AP25" i="4"/>
  <c r="AJ25" i="4"/>
  <c r="AD25" i="4"/>
  <c r="X25" i="4"/>
  <c r="IU25" i="4"/>
  <c r="IO25" i="4"/>
  <c r="II25" i="4"/>
  <c r="IC25" i="4"/>
  <c r="HW25" i="4"/>
  <c r="HQ25" i="4"/>
  <c r="HK25" i="4"/>
  <c r="HE25" i="4"/>
  <c r="GY25" i="4"/>
  <c r="GS25" i="4"/>
  <c r="GM25" i="4"/>
  <c r="GG25" i="4"/>
  <c r="GA25" i="4"/>
  <c r="FU25" i="4"/>
  <c r="FO25" i="4"/>
  <c r="FI25" i="4"/>
  <c r="FC25" i="4"/>
  <c r="EW25" i="4"/>
  <c r="EQ25" i="4"/>
  <c r="EK25" i="4"/>
  <c r="EE25" i="4"/>
  <c r="DY25" i="4"/>
  <c r="DS25" i="4"/>
  <c r="DM25" i="4"/>
  <c r="DG25" i="4"/>
  <c r="DA25" i="4"/>
  <c r="CU25" i="4"/>
  <c r="CO25" i="4"/>
  <c r="CI25" i="4"/>
  <c r="CC25" i="4"/>
  <c r="BW25" i="4"/>
  <c r="BQ25" i="4"/>
  <c r="BK25" i="4"/>
  <c r="BE25" i="4"/>
  <c r="AY25" i="4"/>
  <c r="AS25" i="4"/>
  <c r="AM25" i="4"/>
  <c r="AG25" i="4"/>
  <c r="AA25" i="4"/>
  <c r="U25" i="4"/>
  <c r="O25" i="4"/>
  <c r="I25" i="4"/>
  <c r="R25" i="4"/>
  <c r="F25" i="4"/>
  <c r="L25" i="4"/>
  <c r="F28" i="3"/>
  <c r="IR29" i="4"/>
  <c r="IL29" i="4"/>
  <c r="IF29" i="4"/>
  <c r="HZ29" i="4"/>
  <c r="HT29" i="4"/>
  <c r="HN29" i="4"/>
  <c r="HH29" i="4"/>
  <c r="HB29" i="4"/>
  <c r="GV29" i="4"/>
  <c r="GP29" i="4"/>
  <c r="GJ29" i="4"/>
  <c r="GD29" i="4"/>
  <c r="FX29" i="4"/>
  <c r="FR29" i="4"/>
  <c r="FL29" i="4"/>
  <c r="FF29" i="4"/>
  <c r="EZ29" i="4"/>
  <c r="ET29" i="4"/>
  <c r="EN29" i="4"/>
  <c r="EH29" i="4"/>
  <c r="EB29" i="4"/>
  <c r="DV29" i="4"/>
  <c r="DP29" i="4"/>
  <c r="DJ29" i="4"/>
  <c r="DD29" i="4"/>
  <c r="CX29" i="4"/>
  <c r="CR29" i="4"/>
  <c r="CL29" i="4"/>
  <c r="CF29" i="4"/>
  <c r="BZ29" i="4"/>
  <c r="BT29" i="4"/>
  <c r="BN29" i="4"/>
  <c r="BH29" i="4"/>
  <c r="BB29" i="4"/>
  <c r="AV29" i="4"/>
  <c r="AP29" i="4"/>
  <c r="AJ29" i="4"/>
  <c r="AD29" i="4"/>
  <c r="X29" i="4"/>
  <c r="R29" i="4"/>
  <c r="L29" i="4"/>
  <c r="F29" i="4"/>
  <c r="IU29" i="4"/>
  <c r="IO29" i="4"/>
  <c r="II29" i="4"/>
  <c r="IC29" i="4"/>
  <c r="HW29" i="4"/>
  <c r="HQ29" i="4"/>
  <c r="HK29" i="4"/>
  <c r="HE29" i="4"/>
  <c r="GY29" i="4"/>
  <c r="GS29" i="4"/>
  <c r="GM29" i="4"/>
  <c r="GG29" i="4"/>
  <c r="GA29" i="4"/>
  <c r="FU29" i="4"/>
  <c r="FO29" i="4"/>
  <c r="FI29" i="4"/>
  <c r="FC29" i="4"/>
  <c r="EW29" i="4"/>
  <c r="EQ29" i="4"/>
  <c r="EK29" i="4"/>
  <c r="EE29" i="4"/>
  <c r="DY29" i="4"/>
  <c r="DS29" i="4"/>
  <c r="DM29" i="4"/>
  <c r="DG29" i="4"/>
  <c r="DA29" i="4"/>
  <c r="CU29" i="4"/>
  <c r="CO29" i="4"/>
  <c r="CI29" i="4"/>
  <c r="CC29" i="4"/>
  <c r="BW29" i="4"/>
  <c r="BQ29" i="4"/>
  <c r="BK29" i="4"/>
  <c r="BE29" i="4"/>
  <c r="AY29" i="4"/>
  <c r="AS29" i="4"/>
  <c r="AM29" i="4"/>
  <c r="AG29" i="4"/>
  <c r="AA29" i="4"/>
  <c r="U29" i="4"/>
  <c r="O29" i="4"/>
  <c r="I29" i="4"/>
  <c r="F32" i="3"/>
  <c r="IR33" i="4"/>
  <c r="IL33" i="4"/>
  <c r="IF33" i="4"/>
  <c r="HZ33" i="4"/>
  <c r="HT33" i="4"/>
  <c r="HN33" i="4"/>
  <c r="HH33" i="4"/>
  <c r="HB33" i="4"/>
  <c r="GV33" i="4"/>
  <c r="GP33" i="4"/>
  <c r="GJ33" i="4"/>
  <c r="GD33" i="4"/>
  <c r="FX33" i="4"/>
  <c r="FR33" i="4"/>
  <c r="FL33" i="4"/>
  <c r="FF33" i="4"/>
  <c r="EZ33" i="4"/>
  <c r="ET33" i="4"/>
  <c r="EN33" i="4"/>
  <c r="EH33" i="4"/>
  <c r="IU33" i="4"/>
  <c r="IO33" i="4"/>
  <c r="II33" i="4"/>
  <c r="IC33" i="4"/>
  <c r="HW33" i="4"/>
  <c r="HQ33" i="4"/>
  <c r="HK33" i="4"/>
  <c r="HE33" i="4"/>
  <c r="GY33" i="4"/>
  <c r="GS33" i="4"/>
  <c r="GM33" i="4"/>
  <c r="GG33" i="4"/>
  <c r="GA33" i="4"/>
  <c r="FU33" i="4"/>
  <c r="FO33" i="4"/>
  <c r="FI33" i="4"/>
  <c r="FC33" i="4"/>
  <c r="EW33" i="4"/>
  <c r="EQ33" i="4"/>
  <c r="EK33" i="4"/>
  <c r="EE33" i="4"/>
  <c r="DY33" i="4"/>
  <c r="DS33" i="4"/>
  <c r="DM33" i="4"/>
  <c r="DG33" i="4"/>
  <c r="DA33" i="4"/>
  <c r="CU33" i="4"/>
  <c r="CO33" i="4"/>
  <c r="CI33" i="4"/>
  <c r="CC33" i="4"/>
  <c r="BW33" i="4"/>
  <c r="BQ33" i="4"/>
  <c r="BK33" i="4"/>
  <c r="BE33" i="4"/>
  <c r="AY33" i="4"/>
  <c r="AS33" i="4"/>
  <c r="AM33" i="4"/>
  <c r="AG33" i="4"/>
  <c r="AA33" i="4"/>
  <c r="U33" i="4"/>
  <c r="O33" i="4"/>
  <c r="I33" i="4"/>
  <c r="DV33" i="4"/>
  <c r="DJ33" i="4"/>
  <c r="CX33" i="4"/>
  <c r="CL33" i="4"/>
  <c r="BZ33" i="4"/>
  <c r="BN33" i="4"/>
  <c r="BB33" i="4"/>
  <c r="AP33" i="4"/>
  <c r="AD33" i="4"/>
  <c r="R33" i="4"/>
  <c r="F33" i="4"/>
  <c r="EB33" i="4"/>
  <c r="DP33" i="4"/>
  <c r="DD33" i="4"/>
  <c r="CR33" i="4"/>
  <c r="CF33" i="4"/>
  <c r="BT33" i="4"/>
  <c r="BH33" i="4"/>
  <c r="AV33" i="4"/>
  <c r="AJ33" i="4"/>
  <c r="X33" i="4"/>
  <c r="L33" i="4"/>
  <c r="F36" i="3"/>
  <c r="IU37" i="4"/>
  <c r="IO37" i="4"/>
  <c r="II37" i="4"/>
  <c r="IC37" i="4"/>
  <c r="HW37" i="4"/>
  <c r="HQ37" i="4"/>
  <c r="HK37" i="4"/>
  <c r="HE37" i="4"/>
  <c r="GY37" i="4"/>
  <c r="GS37" i="4"/>
  <c r="GM37" i="4"/>
  <c r="GG37" i="4"/>
  <c r="GA37" i="4"/>
  <c r="FU37" i="4"/>
  <c r="FO37" i="4"/>
  <c r="FI37" i="4"/>
  <c r="FC37" i="4"/>
  <c r="EW37" i="4"/>
  <c r="EQ37" i="4"/>
  <c r="EK37" i="4"/>
  <c r="EE37" i="4"/>
  <c r="DY37" i="4"/>
  <c r="DS37" i="4"/>
  <c r="DM37" i="4"/>
  <c r="DG37" i="4"/>
  <c r="DA37" i="4"/>
  <c r="CU37" i="4"/>
  <c r="CO37" i="4"/>
  <c r="CI37" i="4"/>
  <c r="CC37" i="4"/>
  <c r="BW37" i="4"/>
  <c r="BQ37" i="4"/>
  <c r="BK37" i="4"/>
  <c r="BE37" i="4"/>
  <c r="AY37" i="4"/>
  <c r="AS37" i="4"/>
  <c r="AM37" i="4"/>
  <c r="AG37" i="4"/>
  <c r="AA37" i="4"/>
  <c r="U37" i="4"/>
  <c r="O37" i="4"/>
  <c r="I37" i="4"/>
  <c r="EZ37" i="4"/>
  <c r="EB37" i="4"/>
  <c r="DD37" i="4"/>
  <c r="CF37" i="4"/>
  <c r="BH37" i="4"/>
  <c r="AJ37" i="4"/>
  <c r="L37" i="4"/>
  <c r="IL37" i="4"/>
  <c r="HZ37" i="4"/>
  <c r="HN37" i="4"/>
  <c r="HB37" i="4"/>
  <c r="GP37" i="4"/>
  <c r="GD37" i="4"/>
  <c r="FR37" i="4"/>
  <c r="FF37" i="4"/>
  <c r="EH37" i="4"/>
  <c r="DJ37" i="4"/>
  <c r="CL37" i="4"/>
  <c r="BN37" i="4"/>
  <c r="AP37" i="4"/>
  <c r="R37" i="4"/>
  <c r="EN37" i="4"/>
  <c r="DP37" i="4"/>
  <c r="CR37" i="4"/>
  <c r="BT37" i="4"/>
  <c r="AV37" i="4"/>
  <c r="X37" i="4"/>
  <c r="IR37" i="4"/>
  <c r="IF37" i="4"/>
  <c r="HT37" i="4"/>
  <c r="HH37" i="4"/>
  <c r="GV37" i="4"/>
  <c r="GJ37" i="4"/>
  <c r="FX37" i="4"/>
  <c r="FL37" i="4"/>
  <c r="ET37" i="4"/>
  <c r="DV37" i="4"/>
  <c r="CX37" i="4"/>
  <c r="BZ37" i="4"/>
  <c r="BB37" i="4"/>
  <c r="AD37" i="4"/>
  <c r="F37" i="4"/>
  <c r="F40" i="3"/>
  <c r="IU41" i="4"/>
  <c r="IO41" i="4"/>
  <c r="II41" i="4"/>
  <c r="IC41" i="4"/>
  <c r="HW41" i="4"/>
  <c r="HQ41" i="4"/>
  <c r="HK41" i="4"/>
  <c r="HE41" i="4"/>
  <c r="GY41" i="4"/>
  <c r="GS41" i="4"/>
  <c r="GM41" i="4"/>
  <c r="GG41" i="4"/>
  <c r="GA41" i="4"/>
  <c r="FU41" i="4"/>
  <c r="FO41" i="4"/>
  <c r="FI41" i="4"/>
  <c r="FC41" i="4"/>
  <c r="EW41" i="4"/>
  <c r="EQ41" i="4"/>
  <c r="EK41" i="4"/>
  <c r="EE41" i="4"/>
  <c r="DY41" i="4"/>
  <c r="DS41" i="4"/>
  <c r="DM41" i="4"/>
  <c r="DG41" i="4"/>
  <c r="DA41" i="4"/>
  <c r="CU41" i="4"/>
  <c r="CO41" i="4"/>
  <c r="CI41" i="4"/>
  <c r="CC41" i="4"/>
  <c r="BW41" i="4"/>
  <c r="BQ41" i="4"/>
  <c r="BK41" i="4"/>
  <c r="BE41" i="4"/>
  <c r="AY41" i="4"/>
  <c r="AS41" i="4"/>
  <c r="AM41" i="4"/>
  <c r="AG41" i="4"/>
  <c r="IF41" i="4"/>
  <c r="HH41" i="4"/>
  <c r="DP41" i="4"/>
  <c r="CR41" i="4"/>
  <c r="BT41" i="4"/>
  <c r="AV41" i="4"/>
  <c r="HZ41" i="4"/>
  <c r="HB41" i="4"/>
  <c r="GJ41" i="4"/>
  <c r="FX41" i="4"/>
  <c r="FL41" i="4"/>
  <c r="EZ41" i="4"/>
  <c r="EN41" i="4"/>
  <c r="DV41" i="4"/>
  <c r="CX41" i="4"/>
  <c r="BZ41" i="4"/>
  <c r="BB41" i="4"/>
  <c r="AD41" i="4"/>
  <c r="X41" i="4"/>
  <c r="R41" i="4"/>
  <c r="L41" i="4"/>
  <c r="F41" i="4"/>
  <c r="IR41" i="4"/>
  <c r="HT41" i="4"/>
  <c r="GV41" i="4"/>
  <c r="EB41" i="4"/>
  <c r="DD41" i="4"/>
  <c r="CF41" i="4"/>
  <c r="BH41" i="4"/>
  <c r="AJ41" i="4"/>
  <c r="IL41" i="4"/>
  <c r="HN41" i="4"/>
  <c r="GP41" i="4"/>
  <c r="GD41" i="4"/>
  <c r="FR41" i="4"/>
  <c r="FF41" i="4"/>
  <c r="ET41" i="4"/>
  <c r="EH41" i="4"/>
  <c r="DJ41" i="4"/>
  <c r="CL41" i="4"/>
  <c r="BN41" i="4"/>
  <c r="AP41" i="4"/>
  <c r="AA41" i="4"/>
  <c r="U41" i="4"/>
  <c r="O41" i="4"/>
  <c r="I41" i="4"/>
  <c r="F44" i="3"/>
  <c r="IR45" i="4"/>
  <c r="IL45" i="4"/>
  <c r="IF45" i="4"/>
  <c r="HZ45" i="4"/>
  <c r="HT45" i="4"/>
  <c r="HN45" i="4"/>
  <c r="HH45" i="4"/>
  <c r="HB45" i="4"/>
  <c r="GV45" i="4"/>
  <c r="GP45" i="4"/>
  <c r="GJ45" i="4"/>
  <c r="GD45" i="4"/>
  <c r="FX45" i="4"/>
  <c r="FR45" i="4"/>
  <c r="FL45" i="4"/>
  <c r="FF45" i="4"/>
  <c r="EZ45" i="4"/>
  <c r="ET45" i="4"/>
  <c r="EN45" i="4"/>
  <c r="EH45" i="4"/>
  <c r="EB45" i="4"/>
  <c r="DV45" i="4"/>
  <c r="DP45" i="4"/>
  <c r="DJ45" i="4"/>
  <c r="DD45" i="4"/>
  <c r="CX45" i="4"/>
  <c r="CR45" i="4"/>
  <c r="CL45" i="4"/>
  <c r="CF45" i="4"/>
  <c r="BZ45" i="4"/>
  <c r="BT45" i="4"/>
  <c r="BN45" i="4"/>
  <c r="BH45" i="4"/>
  <c r="BB45" i="4"/>
  <c r="AV45" i="4"/>
  <c r="AP45" i="4"/>
  <c r="AJ45" i="4"/>
  <c r="AD45" i="4"/>
  <c r="X45" i="4"/>
  <c r="R45" i="4"/>
  <c r="L45" i="4"/>
  <c r="F45" i="4"/>
  <c r="IU45" i="4"/>
  <c r="IO45" i="4"/>
  <c r="II45" i="4"/>
  <c r="IC45" i="4"/>
  <c r="HW45" i="4"/>
  <c r="HQ45" i="4"/>
  <c r="HK45" i="4"/>
  <c r="HE45" i="4"/>
  <c r="GY45" i="4"/>
  <c r="GS45" i="4"/>
  <c r="GM45" i="4"/>
  <c r="GG45" i="4"/>
  <c r="GA45" i="4"/>
  <c r="FU45" i="4"/>
  <c r="FO45" i="4"/>
  <c r="FI45" i="4"/>
  <c r="FC45" i="4"/>
  <c r="EW45" i="4"/>
  <c r="EQ45" i="4"/>
  <c r="EK45" i="4"/>
  <c r="EE45" i="4"/>
  <c r="DY45" i="4"/>
  <c r="DS45" i="4"/>
  <c r="DM45" i="4"/>
  <c r="DG45" i="4"/>
  <c r="DA45" i="4"/>
  <c r="CU45" i="4"/>
  <c r="CO45" i="4"/>
  <c r="CI45" i="4"/>
  <c r="CC45" i="4"/>
  <c r="BW45" i="4"/>
  <c r="BQ45" i="4"/>
  <c r="BK45" i="4"/>
  <c r="BE45" i="4"/>
  <c r="AY45" i="4"/>
  <c r="AS45" i="4"/>
  <c r="AM45" i="4"/>
  <c r="AG45" i="4"/>
  <c r="AA45" i="4"/>
  <c r="U45" i="4"/>
  <c r="O45" i="4"/>
  <c r="I45" i="4"/>
  <c r="F48" i="3"/>
  <c r="IR49" i="4"/>
  <c r="IL49" i="4"/>
  <c r="IF49" i="4"/>
  <c r="HZ49" i="4"/>
  <c r="HT49" i="4"/>
  <c r="HN49" i="4"/>
  <c r="HH49" i="4"/>
  <c r="HB49" i="4"/>
  <c r="GV49" i="4"/>
  <c r="GP49" i="4"/>
  <c r="GJ49" i="4"/>
  <c r="GD49" i="4"/>
  <c r="FX49" i="4"/>
  <c r="FR49" i="4"/>
  <c r="FL49" i="4"/>
  <c r="FF49" i="4"/>
  <c r="EZ49" i="4"/>
  <c r="ET49" i="4"/>
  <c r="EN49" i="4"/>
  <c r="EH49" i="4"/>
  <c r="EB49" i="4"/>
  <c r="DV49" i="4"/>
  <c r="DP49" i="4"/>
  <c r="DJ49" i="4"/>
  <c r="DD49" i="4"/>
  <c r="CX49" i="4"/>
  <c r="CR49" i="4"/>
  <c r="CL49" i="4"/>
  <c r="CF49" i="4"/>
  <c r="BZ49" i="4"/>
  <c r="BT49" i="4"/>
  <c r="BN49" i="4"/>
  <c r="BH49" i="4"/>
  <c r="BB49" i="4"/>
  <c r="AV49" i="4"/>
  <c r="AP49" i="4"/>
  <c r="AJ49" i="4"/>
  <c r="AD49" i="4"/>
  <c r="X49" i="4"/>
  <c r="R49" i="4"/>
  <c r="L49" i="4"/>
  <c r="F49" i="4"/>
  <c r="IU49" i="4"/>
  <c r="IO49" i="4"/>
  <c r="II49" i="4"/>
  <c r="IC49" i="4"/>
  <c r="HW49" i="4"/>
  <c r="HQ49" i="4"/>
  <c r="HK49" i="4"/>
  <c r="HE49" i="4"/>
  <c r="GY49" i="4"/>
  <c r="GS49" i="4"/>
  <c r="GM49" i="4"/>
  <c r="GG49" i="4"/>
  <c r="GA49" i="4"/>
  <c r="FU49" i="4"/>
  <c r="FO49" i="4"/>
  <c r="FI49" i="4"/>
  <c r="FC49" i="4"/>
  <c r="EW49" i="4"/>
  <c r="EQ49" i="4"/>
  <c r="EK49" i="4"/>
  <c r="EE49" i="4"/>
  <c r="DY49" i="4"/>
  <c r="DS49" i="4"/>
  <c r="DM49" i="4"/>
  <c r="DG49" i="4"/>
  <c r="DA49" i="4"/>
  <c r="CU49" i="4"/>
  <c r="CO49" i="4"/>
  <c r="CI49" i="4"/>
  <c r="CC49" i="4"/>
  <c r="BW49" i="4"/>
  <c r="BQ49" i="4"/>
  <c r="BK49" i="4"/>
  <c r="BE49" i="4"/>
  <c r="AY49" i="4"/>
  <c r="AS49" i="4"/>
  <c r="AM49" i="4"/>
  <c r="AG49" i="4"/>
  <c r="AA49" i="4"/>
  <c r="U49" i="4"/>
  <c r="O49" i="4"/>
  <c r="I49" i="4"/>
  <c r="F52" i="3"/>
  <c r="AG17" i="4"/>
  <c r="BE17" i="4"/>
  <c r="CC17" i="4"/>
  <c r="DA17" i="4"/>
  <c r="DY17" i="4"/>
  <c r="EW17" i="4"/>
  <c r="FU17" i="4"/>
  <c r="GS17" i="4"/>
  <c r="HQ17" i="4"/>
  <c r="IO17" i="4"/>
  <c r="U18" i="4"/>
  <c r="AS18" i="4"/>
  <c r="BQ18" i="4"/>
  <c r="CO18" i="4"/>
  <c r="DM18" i="4"/>
  <c r="S28" i="1"/>
  <c r="O20" i="1"/>
  <c r="E20" i="1" s="1"/>
  <c r="I20" i="1" s="1"/>
  <c r="O30" i="1"/>
  <c r="E30" i="1" s="1"/>
  <c r="M31" i="1"/>
  <c r="O31" i="1" s="1"/>
  <c r="E31" i="1" s="1"/>
  <c r="I31" i="1" s="1"/>
  <c r="H13" i="3"/>
  <c r="F17" i="3"/>
  <c r="IR18" i="4"/>
  <c r="IL18" i="4"/>
  <c r="IF18" i="4"/>
  <c r="HZ18" i="4"/>
  <c r="HT18" i="4"/>
  <c r="HN18" i="4"/>
  <c r="HH18" i="4"/>
  <c r="HB18" i="4"/>
  <c r="GV18" i="4"/>
  <c r="GP18" i="4"/>
  <c r="GJ18" i="4"/>
  <c r="GD18" i="4"/>
  <c r="FX18" i="4"/>
  <c r="FR18" i="4"/>
  <c r="FL18" i="4"/>
  <c r="FF18" i="4"/>
  <c r="EZ18" i="4"/>
  <c r="ET18" i="4"/>
  <c r="EN18" i="4"/>
  <c r="EH18" i="4"/>
  <c r="EB18" i="4"/>
  <c r="DV18" i="4"/>
  <c r="DP18" i="4"/>
  <c r="DJ18" i="4"/>
  <c r="DD18" i="4"/>
  <c r="CX18" i="4"/>
  <c r="CR18" i="4"/>
  <c r="CL18" i="4"/>
  <c r="CF18" i="4"/>
  <c r="BZ18" i="4"/>
  <c r="BT18" i="4"/>
  <c r="BN18" i="4"/>
  <c r="BH18" i="4"/>
  <c r="BB18" i="4"/>
  <c r="AV18" i="4"/>
  <c r="AP18" i="4"/>
  <c r="AJ18" i="4"/>
  <c r="AD18" i="4"/>
  <c r="X18" i="4"/>
  <c r="R18" i="4"/>
  <c r="L18" i="4"/>
  <c r="F18" i="4"/>
  <c r="IU18" i="4"/>
  <c r="IO18" i="4"/>
  <c r="II18" i="4"/>
  <c r="IC18" i="4"/>
  <c r="HW18" i="4"/>
  <c r="HQ18" i="4"/>
  <c r="HK18" i="4"/>
  <c r="HE18" i="4"/>
  <c r="GY18" i="4"/>
  <c r="GS18" i="4"/>
  <c r="GM18" i="4"/>
  <c r="GG18" i="4"/>
  <c r="GA18" i="4"/>
  <c r="FU18" i="4"/>
  <c r="FO18" i="4"/>
  <c r="FI18" i="4"/>
  <c r="F21" i="3"/>
  <c r="IR22" i="4"/>
  <c r="IL22" i="4"/>
  <c r="IF22" i="4"/>
  <c r="HZ22" i="4"/>
  <c r="HT22" i="4"/>
  <c r="HN22" i="4"/>
  <c r="HH22" i="4"/>
  <c r="HB22" i="4"/>
  <c r="GV22" i="4"/>
  <c r="GP22" i="4"/>
  <c r="GJ22" i="4"/>
  <c r="GD22" i="4"/>
  <c r="FX22" i="4"/>
  <c r="FR22" i="4"/>
  <c r="FL22" i="4"/>
  <c r="FF22" i="4"/>
  <c r="EZ22" i="4"/>
  <c r="ET22" i="4"/>
  <c r="EN22" i="4"/>
  <c r="EH22" i="4"/>
  <c r="EB22" i="4"/>
  <c r="DV22" i="4"/>
  <c r="DP22" i="4"/>
  <c r="DJ22" i="4"/>
  <c r="DD22" i="4"/>
  <c r="CX22" i="4"/>
  <c r="CR22" i="4"/>
  <c r="CL22" i="4"/>
  <c r="CF22" i="4"/>
  <c r="BZ22" i="4"/>
  <c r="BT22" i="4"/>
  <c r="BN22" i="4"/>
  <c r="BH22" i="4"/>
  <c r="BB22" i="4"/>
  <c r="AV22" i="4"/>
  <c r="AP22" i="4"/>
  <c r="AJ22" i="4"/>
  <c r="AD22" i="4"/>
  <c r="X22" i="4"/>
  <c r="R22" i="4"/>
  <c r="L22" i="4"/>
  <c r="F22" i="4"/>
  <c r="IU22" i="4"/>
  <c r="IO22" i="4"/>
  <c r="II22" i="4"/>
  <c r="IC22" i="4"/>
  <c r="HW22" i="4"/>
  <c r="HQ22" i="4"/>
  <c r="HK22" i="4"/>
  <c r="HE22" i="4"/>
  <c r="GY22" i="4"/>
  <c r="GS22" i="4"/>
  <c r="GM22" i="4"/>
  <c r="GG22" i="4"/>
  <c r="GA22" i="4"/>
  <c r="FU22" i="4"/>
  <c r="FO22" i="4"/>
  <c r="FI22" i="4"/>
  <c r="FC22" i="4"/>
  <c r="EW22" i="4"/>
  <c r="EQ22" i="4"/>
  <c r="EK22" i="4"/>
  <c r="EE22" i="4"/>
  <c r="DY22" i="4"/>
  <c r="DS22" i="4"/>
  <c r="DM22" i="4"/>
  <c r="DG22" i="4"/>
  <c r="DA22" i="4"/>
  <c r="CU22" i="4"/>
  <c r="CO22" i="4"/>
  <c r="CI22" i="4"/>
  <c r="CC22" i="4"/>
  <c r="BW22" i="4"/>
  <c r="BQ22" i="4"/>
  <c r="BK22" i="4"/>
  <c r="BE22" i="4"/>
  <c r="AY22" i="4"/>
  <c r="AS22" i="4"/>
  <c r="AM22" i="4"/>
  <c r="AG22" i="4"/>
  <c r="AA22" i="4"/>
  <c r="U22" i="4"/>
  <c r="O22" i="4"/>
  <c r="I22" i="4"/>
  <c r="F25" i="3"/>
  <c r="IR26" i="4"/>
  <c r="IL26" i="4"/>
  <c r="IF26" i="4"/>
  <c r="HZ26" i="4"/>
  <c r="HT26" i="4"/>
  <c r="HN26" i="4"/>
  <c r="HH26" i="4"/>
  <c r="HB26" i="4"/>
  <c r="GV26" i="4"/>
  <c r="GP26" i="4"/>
  <c r="GJ26" i="4"/>
  <c r="GD26" i="4"/>
  <c r="FX26" i="4"/>
  <c r="FR26" i="4"/>
  <c r="FL26" i="4"/>
  <c r="FF26" i="4"/>
  <c r="EZ26" i="4"/>
  <c r="ET26" i="4"/>
  <c r="EN26" i="4"/>
  <c r="EH26" i="4"/>
  <c r="EB26" i="4"/>
  <c r="DV26" i="4"/>
  <c r="DP26" i="4"/>
  <c r="DJ26" i="4"/>
  <c r="DD26" i="4"/>
  <c r="CX26" i="4"/>
  <c r="CR26" i="4"/>
  <c r="CL26" i="4"/>
  <c r="CF26" i="4"/>
  <c r="BZ26" i="4"/>
  <c r="BT26" i="4"/>
  <c r="BN26" i="4"/>
  <c r="BH26" i="4"/>
  <c r="BB26" i="4"/>
  <c r="AV26" i="4"/>
  <c r="AP26" i="4"/>
  <c r="AJ26" i="4"/>
  <c r="AD26" i="4"/>
  <c r="X26" i="4"/>
  <c r="R26" i="4"/>
  <c r="L26" i="4"/>
  <c r="F26" i="4"/>
  <c r="IU26" i="4"/>
  <c r="IO26" i="4"/>
  <c r="II26" i="4"/>
  <c r="IC26" i="4"/>
  <c r="HW26" i="4"/>
  <c r="HQ26" i="4"/>
  <c r="HK26" i="4"/>
  <c r="HE26" i="4"/>
  <c r="GY26" i="4"/>
  <c r="GS26" i="4"/>
  <c r="GM26" i="4"/>
  <c r="GG26" i="4"/>
  <c r="GA26" i="4"/>
  <c r="FU26" i="4"/>
  <c r="FO26" i="4"/>
  <c r="FI26" i="4"/>
  <c r="FC26" i="4"/>
  <c r="EW26" i="4"/>
  <c r="EQ26" i="4"/>
  <c r="EK26" i="4"/>
  <c r="EE26" i="4"/>
  <c r="DY26" i="4"/>
  <c r="DS26" i="4"/>
  <c r="DM26" i="4"/>
  <c r="DG26" i="4"/>
  <c r="DA26" i="4"/>
  <c r="CU26" i="4"/>
  <c r="CO26" i="4"/>
  <c r="CI26" i="4"/>
  <c r="CC26" i="4"/>
  <c r="BW26" i="4"/>
  <c r="BQ26" i="4"/>
  <c r="BK26" i="4"/>
  <c r="BE26" i="4"/>
  <c r="AY26" i="4"/>
  <c r="AS26" i="4"/>
  <c r="AM26" i="4"/>
  <c r="AG26" i="4"/>
  <c r="AA26" i="4"/>
  <c r="U26" i="4"/>
  <c r="O26" i="4"/>
  <c r="I26" i="4"/>
  <c r="F29" i="3"/>
  <c r="IU30" i="4"/>
  <c r="IO30" i="4"/>
  <c r="II30" i="4"/>
  <c r="IC30" i="4"/>
  <c r="HW30" i="4"/>
  <c r="HQ30" i="4"/>
  <c r="HK30" i="4"/>
  <c r="HE30" i="4"/>
  <c r="GY30" i="4"/>
  <c r="GS30" i="4"/>
  <c r="GM30" i="4"/>
  <c r="GG30" i="4"/>
  <c r="GA30" i="4"/>
  <c r="FU30" i="4"/>
  <c r="FO30" i="4"/>
  <c r="FI30" i="4"/>
  <c r="FC30" i="4"/>
  <c r="EW30" i="4"/>
  <c r="EQ30" i="4"/>
  <c r="EK30" i="4"/>
  <c r="EE30" i="4"/>
  <c r="DY30" i="4"/>
  <c r="DS30" i="4"/>
  <c r="DM30" i="4"/>
  <c r="DG30" i="4"/>
  <c r="DA30" i="4"/>
  <c r="CU30" i="4"/>
  <c r="CO30" i="4"/>
  <c r="CI30" i="4"/>
  <c r="CC30" i="4"/>
  <c r="BW30" i="4"/>
  <c r="BQ30" i="4"/>
  <c r="BK30" i="4"/>
  <c r="BE30" i="4"/>
  <c r="AY30" i="4"/>
  <c r="AS30" i="4"/>
  <c r="AM30" i="4"/>
  <c r="IL30" i="4"/>
  <c r="HN30" i="4"/>
  <c r="GP30" i="4"/>
  <c r="FR30" i="4"/>
  <c r="ET30" i="4"/>
  <c r="DV30" i="4"/>
  <c r="CX30" i="4"/>
  <c r="BZ30" i="4"/>
  <c r="BB30" i="4"/>
  <c r="IR30" i="4"/>
  <c r="HT30" i="4"/>
  <c r="GV30" i="4"/>
  <c r="FX30" i="4"/>
  <c r="EZ30" i="4"/>
  <c r="EB30" i="4"/>
  <c r="DD30" i="4"/>
  <c r="CF30" i="4"/>
  <c r="BH30" i="4"/>
  <c r="AJ30" i="4"/>
  <c r="AD30" i="4"/>
  <c r="X30" i="4"/>
  <c r="R30" i="4"/>
  <c r="L30" i="4"/>
  <c r="F30" i="4"/>
  <c r="HZ30" i="4"/>
  <c r="HB30" i="4"/>
  <c r="GD30" i="4"/>
  <c r="FF30" i="4"/>
  <c r="EH30" i="4"/>
  <c r="DJ30" i="4"/>
  <c r="CL30" i="4"/>
  <c r="BN30" i="4"/>
  <c r="AP30" i="4"/>
  <c r="IF30" i="4"/>
  <c r="HH30" i="4"/>
  <c r="GJ30" i="4"/>
  <c r="FL30" i="4"/>
  <c r="EN30" i="4"/>
  <c r="DP30" i="4"/>
  <c r="CR30" i="4"/>
  <c r="BT30" i="4"/>
  <c r="AV30" i="4"/>
  <c r="AG30" i="4"/>
  <c r="AA30" i="4"/>
  <c r="U30" i="4"/>
  <c r="O30" i="4"/>
  <c r="I30" i="4"/>
  <c r="F33" i="3"/>
  <c r="IR34" i="4"/>
  <c r="IL34" i="4"/>
  <c r="IF34" i="4"/>
  <c r="HZ34" i="4"/>
  <c r="HT34" i="4"/>
  <c r="HN34" i="4"/>
  <c r="HH34" i="4"/>
  <c r="HB34" i="4"/>
  <c r="GV34" i="4"/>
  <c r="GP34" i="4"/>
  <c r="GJ34" i="4"/>
  <c r="GD34" i="4"/>
  <c r="FX34" i="4"/>
  <c r="FR34" i="4"/>
  <c r="FL34" i="4"/>
  <c r="FF34" i="4"/>
  <c r="EZ34" i="4"/>
  <c r="ET34" i="4"/>
  <c r="EN34" i="4"/>
  <c r="EH34" i="4"/>
  <c r="EB34" i="4"/>
  <c r="DV34" i="4"/>
  <c r="DP34" i="4"/>
  <c r="DJ34" i="4"/>
  <c r="DD34" i="4"/>
  <c r="CX34" i="4"/>
  <c r="CR34" i="4"/>
  <c r="CL34" i="4"/>
  <c r="CF34" i="4"/>
  <c r="BZ34" i="4"/>
  <c r="BT34" i="4"/>
  <c r="BN34" i="4"/>
  <c r="BH34" i="4"/>
  <c r="BB34" i="4"/>
  <c r="AV34" i="4"/>
  <c r="AP34" i="4"/>
  <c r="AJ34" i="4"/>
  <c r="AD34" i="4"/>
  <c r="X34" i="4"/>
  <c r="R34" i="4"/>
  <c r="L34" i="4"/>
  <c r="F34" i="4"/>
  <c r="IU34" i="4"/>
  <c r="IO34" i="4"/>
  <c r="II34" i="4"/>
  <c r="IC34" i="4"/>
  <c r="HW34" i="4"/>
  <c r="HQ34" i="4"/>
  <c r="HK34" i="4"/>
  <c r="HE34" i="4"/>
  <c r="GY34" i="4"/>
  <c r="GS34" i="4"/>
  <c r="GM34" i="4"/>
  <c r="GG34" i="4"/>
  <c r="GA34" i="4"/>
  <c r="FU34" i="4"/>
  <c r="FO34" i="4"/>
  <c r="FI34" i="4"/>
  <c r="FC34" i="4"/>
  <c r="EW34" i="4"/>
  <c r="EQ34" i="4"/>
  <c r="EK34" i="4"/>
  <c r="EE34" i="4"/>
  <c r="DY34" i="4"/>
  <c r="DS34" i="4"/>
  <c r="DM34" i="4"/>
  <c r="DG34" i="4"/>
  <c r="DA34" i="4"/>
  <c r="CU34" i="4"/>
  <c r="CO34" i="4"/>
  <c r="CI34" i="4"/>
  <c r="CC34" i="4"/>
  <c r="BW34" i="4"/>
  <c r="BQ34" i="4"/>
  <c r="BK34" i="4"/>
  <c r="BE34" i="4"/>
  <c r="AY34" i="4"/>
  <c r="AS34" i="4"/>
  <c r="AM34" i="4"/>
  <c r="AG34" i="4"/>
  <c r="AA34" i="4"/>
  <c r="U34" i="4"/>
  <c r="O34" i="4"/>
  <c r="I34" i="4"/>
  <c r="F37" i="3"/>
  <c r="IR38" i="4"/>
  <c r="IL38" i="4"/>
  <c r="IU38" i="4"/>
  <c r="IO38" i="4"/>
  <c r="II38" i="4"/>
  <c r="IC38" i="4"/>
  <c r="HW38" i="4"/>
  <c r="HQ38" i="4"/>
  <c r="HK38" i="4"/>
  <c r="HE38" i="4"/>
  <c r="GY38" i="4"/>
  <c r="GS38" i="4"/>
  <c r="GM38" i="4"/>
  <c r="GG38" i="4"/>
  <c r="GA38" i="4"/>
  <c r="FU38" i="4"/>
  <c r="FO38" i="4"/>
  <c r="FI38" i="4"/>
  <c r="FC38" i="4"/>
  <c r="EW38" i="4"/>
  <c r="EQ38" i="4"/>
  <c r="EK38" i="4"/>
  <c r="EE38" i="4"/>
  <c r="DY38" i="4"/>
  <c r="DS38" i="4"/>
  <c r="DM38" i="4"/>
  <c r="DG38" i="4"/>
  <c r="DA38" i="4"/>
  <c r="CU38" i="4"/>
  <c r="CO38" i="4"/>
  <c r="CI38" i="4"/>
  <c r="CC38" i="4"/>
  <c r="BW38" i="4"/>
  <c r="BQ38" i="4"/>
  <c r="BK38" i="4"/>
  <c r="BE38" i="4"/>
  <c r="AY38" i="4"/>
  <c r="AS38" i="4"/>
  <c r="AM38" i="4"/>
  <c r="AG38" i="4"/>
  <c r="AA38" i="4"/>
  <c r="U38" i="4"/>
  <c r="O38" i="4"/>
  <c r="I38" i="4"/>
  <c r="HZ38" i="4"/>
  <c r="HN38" i="4"/>
  <c r="HB38" i="4"/>
  <c r="GP38" i="4"/>
  <c r="GD38" i="4"/>
  <c r="FR38" i="4"/>
  <c r="FF38" i="4"/>
  <c r="ET38" i="4"/>
  <c r="EH38" i="4"/>
  <c r="DV38" i="4"/>
  <c r="DJ38" i="4"/>
  <c r="CX38" i="4"/>
  <c r="CL38" i="4"/>
  <c r="BZ38" i="4"/>
  <c r="BN38" i="4"/>
  <c r="BB38" i="4"/>
  <c r="AP38" i="4"/>
  <c r="AD38" i="4"/>
  <c r="R38" i="4"/>
  <c r="F38" i="4"/>
  <c r="IF38" i="4"/>
  <c r="HT38" i="4"/>
  <c r="HH38" i="4"/>
  <c r="GV38" i="4"/>
  <c r="GJ38" i="4"/>
  <c r="FX38" i="4"/>
  <c r="FL38" i="4"/>
  <c r="EZ38" i="4"/>
  <c r="EN38" i="4"/>
  <c r="EB38" i="4"/>
  <c r="DP38" i="4"/>
  <c r="DD38" i="4"/>
  <c r="CR38" i="4"/>
  <c r="CF38" i="4"/>
  <c r="BT38" i="4"/>
  <c r="BH38" i="4"/>
  <c r="AV38" i="4"/>
  <c r="AJ38" i="4"/>
  <c r="X38" i="4"/>
  <c r="L38" i="4"/>
  <c r="F41" i="3"/>
  <c r="IR42" i="4"/>
  <c r="IL42" i="4"/>
  <c r="IF42" i="4"/>
  <c r="HZ42" i="4"/>
  <c r="HT42" i="4"/>
  <c r="HN42" i="4"/>
  <c r="HH42" i="4"/>
  <c r="HB42" i="4"/>
  <c r="GV42" i="4"/>
  <c r="GP42" i="4"/>
  <c r="GJ42" i="4"/>
  <c r="GD42" i="4"/>
  <c r="FX42" i="4"/>
  <c r="FR42" i="4"/>
  <c r="FL42" i="4"/>
  <c r="FF42" i="4"/>
  <c r="EZ42" i="4"/>
  <c r="ET42" i="4"/>
  <c r="EN42" i="4"/>
  <c r="EH42" i="4"/>
  <c r="EB42" i="4"/>
  <c r="DV42" i="4"/>
  <c r="DP42" i="4"/>
  <c r="DJ42" i="4"/>
  <c r="DD42" i="4"/>
  <c r="CX42" i="4"/>
  <c r="CR42" i="4"/>
  <c r="CL42" i="4"/>
  <c r="CF42" i="4"/>
  <c r="BZ42" i="4"/>
  <c r="BT42" i="4"/>
  <c r="IU42" i="4"/>
  <c r="IO42" i="4"/>
  <c r="II42" i="4"/>
  <c r="IC42" i="4"/>
  <c r="HW42" i="4"/>
  <c r="HQ42" i="4"/>
  <c r="HK42" i="4"/>
  <c r="HE42" i="4"/>
  <c r="GY42" i="4"/>
  <c r="GS42" i="4"/>
  <c r="GM42" i="4"/>
  <c r="GG42" i="4"/>
  <c r="GA42" i="4"/>
  <c r="FU42" i="4"/>
  <c r="FO42" i="4"/>
  <c r="FI42" i="4"/>
  <c r="FC42" i="4"/>
  <c r="EW42" i="4"/>
  <c r="EQ42" i="4"/>
  <c r="EK42" i="4"/>
  <c r="EE42" i="4"/>
  <c r="DY42" i="4"/>
  <c r="DS42" i="4"/>
  <c r="DM42" i="4"/>
  <c r="DG42" i="4"/>
  <c r="DA42" i="4"/>
  <c r="CU42" i="4"/>
  <c r="CO42" i="4"/>
  <c r="CI42" i="4"/>
  <c r="CC42" i="4"/>
  <c r="BW42" i="4"/>
  <c r="BQ42" i="4"/>
  <c r="BK42" i="4"/>
  <c r="BE42" i="4"/>
  <c r="AY42" i="4"/>
  <c r="AS42" i="4"/>
  <c r="AM42" i="4"/>
  <c r="AG42" i="4"/>
  <c r="AA42" i="4"/>
  <c r="U42" i="4"/>
  <c r="O42" i="4"/>
  <c r="I42" i="4"/>
  <c r="BN42" i="4"/>
  <c r="AP42" i="4"/>
  <c r="R42" i="4"/>
  <c r="BH42" i="4"/>
  <c r="AJ42" i="4"/>
  <c r="L42" i="4"/>
  <c r="BB42" i="4"/>
  <c r="AD42" i="4"/>
  <c r="F42" i="4"/>
  <c r="AV42" i="4"/>
  <c r="X42" i="4"/>
  <c r="F45" i="3"/>
  <c r="IR46" i="4"/>
  <c r="IL46" i="4"/>
  <c r="IF46" i="4"/>
  <c r="HZ46" i="4"/>
  <c r="HT46" i="4"/>
  <c r="HN46" i="4"/>
  <c r="HH46" i="4"/>
  <c r="HB46" i="4"/>
  <c r="GV46" i="4"/>
  <c r="GP46" i="4"/>
  <c r="GJ46" i="4"/>
  <c r="GD46" i="4"/>
  <c r="FX46" i="4"/>
  <c r="FR46" i="4"/>
  <c r="FL46" i="4"/>
  <c r="FF46" i="4"/>
  <c r="EZ46" i="4"/>
  <c r="ET46" i="4"/>
  <c r="EN46" i="4"/>
  <c r="EH46" i="4"/>
  <c r="EB46" i="4"/>
  <c r="DV46" i="4"/>
  <c r="DP46" i="4"/>
  <c r="DJ46" i="4"/>
  <c r="DD46" i="4"/>
  <c r="CX46" i="4"/>
  <c r="CR46" i="4"/>
  <c r="CL46" i="4"/>
  <c r="CF46" i="4"/>
  <c r="BZ46" i="4"/>
  <c r="BT46" i="4"/>
  <c r="BN46" i="4"/>
  <c r="BH46" i="4"/>
  <c r="BB46" i="4"/>
  <c r="AV46" i="4"/>
  <c r="AP46" i="4"/>
  <c r="AJ46" i="4"/>
  <c r="AD46" i="4"/>
  <c r="X46" i="4"/>
  <c r="R46" i="4"/>
  <c r="L46" i="4"/>
  <c r="F46" i="4"/>
  <c r="IU46" i="4"/>
  <c r="IO46" i="4"/>
  <c r="II46" i="4"/>
  <c r="IC46" i="4"/>
  <c r="HW46" i="4"/>
  <c r="HQ46" i="4"/>
  <c r="HK46" i="4"/>
  <c r="HE46" i="4"/>
  <c r="GY46" i="4"/>
  <c r="GS46" i="4"/>
  <c r="GM46" i="4"/>
  <c r="GG46" i="4"/>
  <c r="GA46" i="4"/>
  <c r="FU46" i="4"/>
  <c r="FO46" i="4"/>
  <c r="FI46" i="4"/>
  <c r="FC46" i="4"/>
  <c r="EW46" i="4"/>
  <c r="EQ46" i="4"/>
  <c r="EK46" i="4"/>
  <c r="EE46" i="4"/>
  <c r="DY46" i="4"/>
  <c r="DS46" i="4"/>
  <c r="DM46" i="4"/>
  <c r="DG46" i="4"/>
  <c r="DA46" i="4"/>
  <c r="CU46" i="4"/>
  <c r="CO46" i="4"/>
  <c r="CI46" i="4"/>
  <c r="CC46" i="4"/>
  <c r="BW46" i="4"/>
  <c r="BQ46" i="4"/>
  <c r="BK46" i="4"/>
  <c r="BE46" i="4"/>
  <c r="AY46" i="4"/>
  <c r="AS46" i="4"/>
  <c r="AM46" i="4"/>
  <c r="AG46" i="4"/>
  <c r="AA46" i="4"/>
  <c r="U46" i="4"/>
  <c r="O46" i="4"/>
  <c r="I46" i="4"/>
  <c r="F49" i="3"/>
  <c r="IU50" i="4"/>
  <c r="IO50" i="4"/>
  <c r="II50" i="4"/>
  <c r="IC50" i="4"/>
  <c r="HW50" i="4"/>
  <c r="HQ50" i="4"/>
  <c r="HK50" i="4"/>
  <c r="HE50" i="4"/>
  <c r="GY50" i="4"/>
  <c r="GS50" i="4"/>
  <c r="GM50" i="4"/>
  <c r="GG50" i="4"/>
  <c r="GA50" i="4"/>
  <c r="FU50" i="4"/>
  <c r="FO50" i="4"/>
  <c r="FI50" i="4"/>
  <c r="FC50" i="4"/>
  <c r="EW50" i="4"/>
  <c r="EQ50" i="4"/>
  <c r="EK50" i="4"/>
  <c r="EE50" i="4"/>
  <c r="DY50" i="4"/>
  <c r="DS50" i="4"/>
  <c r="DM50" i="4"/>
  <c r="DG50" i="4"/>
  <c r="DA50" i="4"/>
  <c r="CU50" i="4"/>
  <c r="CO50" i="4"/>
  <c r="CI50" i="4"/>
  <c r="CC50" i="4"/>
  <c r="IF50" i="4"/>
  <c r="HH50" i="4"/>
  <c r="GJ50" i="4"/>
  <c r="FL50" i="4"/>
  <c r="EN50" i="4"/>
  <c r="DP50" i="4"/>
  <c r="CR50" i="4"/>
  <c r="IL50" i="4"/>
  <c r="HN50" i="4"/>
  <c r="GP50" i="4"/>
  <c r="FR50" i="4"/>
  <c r="ET50" i="4"/>
  <c r="DV50" i="4"/>
  <c r="CX50" i="4"/>
  <c r="BZ50" i="4"/>
  <c r="BT50" i="4"/>
  <c r="BN50" i="4"/>
  <c r="BH50" i="4"/>
  <c r="BB50" i="4"/>
  <c r="AV50" i="4"/>
  <c r="AP50" i="4"/>
  <c r="AJ50" i="4"/>
  <c r="AD50" i="4"/>
  <c r="X50" i="4"/>
  <c r="R50" i="4"/>
  <c r="L50" i="4"/>
  <c r="F50" i="4"/>
  <c r="IR50" i="4"/>
  <c r="HT50" i="4"/>
  <c r="GV50" i="4"/>
  <c r="FX50" i="4"/>
  <c r="EZ50" i="4"/>
  <c r="EB50" i="4"/>
  <c r="DD50" i="4"/>
  <c r="CF50" i="4"/>
  <c r="HZ50" i="4"/>
  <c r="HB50" i="4"/>
  <c r="GD50" i="4"/>
  <c r="FF50" i="4"/>
  <c r="EH50" i="4"/>
  <c r="DJ50" i="4"/>
  <c r="CL50" i="4"/>
  <c r="BW50" i="4"/>
  <c r="BQ50" i="4"/>
  <c r="BK50" i="4"/>
  <c r="BE50" i="4"/>
  <c r="AY50" i="4"/>
  <c r="AS50" i="4"/>
  <c r="AM50" i="4"/>
  <c r="AG50" i="4"/>
  <c r="AA50" i="4"/>
  <c r="U50" i="4"/>
  <c r="O50" i="4"/>
  <c r="I50" i="4"/>
  <c r="F13" i="4"/>
  <c r="L13" i="4"/>
  <c r="R13" i="4"/>
  <c r="X13" i="4"/>
  <c r="AD13" i="4"/>
  <c r="AJ13" i="4"/>
  <c r="AP13" i="4"/>
  <c r="AV13" i="4"/>
  <c r="BB13" i="4"/>
  <c r="BH13" i="4"/>
  <c r="BN13" i="4"/>
  <c r="BT13" i="4"/>
  <c r="BZ13" i="4"/>
  <c r="CF13" i="4"/>
  <c r="CL13" i="4"/>
  <c r="CR13" i="4"/>
  <c r="CX13" i="4"/>
  <c r="DD13" i="4"/>
  <c r="DJ13" i="4"/>
  <c r="DP13" i="4"/>
  <c r="DV13" i="4"/>
  <c r="EB13" i="4"/>
  <c r="EH13" i="4"/>
  <c r="EN13" i="4"/>
  <c r="ET13" i="4"/>
  <c r="EZ13" i="4"/>
  <c r="FF13" i="4"/>
  <c r="FL13" i="4"/>
  <c r="FR13" i="4"/>
  <c r="FX13" i="4"/>
  <c r="GD13" i="4"/>
  <c r="GJ13" i="4"/>
  <c r="GP13" i="4"/>
  <c r="GV13" i="4"/>
  <c r="HB13" i="4"/>
  <c r="HH13" i="4"/>
  <c r="HN13" i="4"/>
  <c r="HT13" i="4"/>
  <c r="HZ13" i="4"/>
  <c r="IF13" i="4"/>
  <c r="IL13" i="4"/>
  <c r="IR13" i="4"/>
  <c r="F14" i="4"/>
  <c r="L14" i="4"/>
  <c r="R14" i="4"/>
  <c r="X14" i="4"/>
  <c r="AD14" i="4"/>
  <c r="AJ14" i="4"/>
  <c r="AP14" i="4"/>
  <c r="AV14" i="4"/>
  <c r="BB14" i="4"/>
  <c r="BH14" i="4"/>
  <c r="BN14" i="4"/>
  <c r="BT14" i="4"/>
  <c r="BZ14" i="4"/>
  <c r="CF14" i="4"/>
  <c r="CL14" i="4"/>
  <c r="CR14" i="4"/>
  <c r="CX14" i="4"/>
  <c r="DD14" i="4"/>
  <c r="DJ14" i="4"/>
  <c r="DP14" i="4"/>
  <c r="DV14" i="4"/>
  <c r="EB14" i="4"/>
  <c r="EH14" i="4"/>
  <c r="EN14" i="4"/>
  <c r="ET14" i="4"/>
  <c r="EZ14" i="4"/>
  <c r="FF14" i="4"/>
  <c r="FL14" i="4"/>
  <c r="FR14" i="4"/>
  <c r="FX14" i="4"/>
  <c r="GD14" i="4"/>
  <c r="GJ14" i="4"/>
  <c r="GP14" i="4"/>
  <c r="GV14" i="4"/>
  <c r="HB14" i="4"/>
  <c r="HH14" i="4"/>
  <c r="HN14" i="4"/>
  <c r="HT14" i="4"/>
  <c r="HZ14" i="4"/>
  <c r="IF14" i="4"/>
  <c r="IL14" i="4"/>
  <c r="IR14" i="4"/>
  <c r="F17" i="4"/>
  <c r="L17" i="4"/>
  <c r="AA17" i="4"/>
  <c r="AY17" i="4"/>
  <c r="BW17" i="4"/>
  <c r="CU17" i="4"/>
  <c r="DS17" i="4"/>
  <c r="EQ17" i="4"/>
  <c r="FO17" i="4"/>
  <c r="GM17" i="4"/>
  <c r="HK17" i="4"/>
  <c r="II17" i="4"/>
  <c r="O18" i="4"/>
  <c r="AM18" i="4"/>
  <c r="BK18" i="4"/>
  <c r="CI18" i="4"/>
  <c r="DG18" i="4"/>
  <c r="EE18" i="4"/>
  <c r="FC18" i="4"/>
  <c r="H14" i="3"/>
  <c r="IR19" i="4"/>
  <c r="IL19" i="4"/>
  <c r="IF19" i="4"/>
  <c r="HZ19" i="4"/>
  <c r="HT19" i="4"/>
  <c r="HN19" i="4"/>
  <c r="HH19" i="4"/>
  <c r="HB19" i="4"/>
  <c r="GV19" i="4"/>
  <c r="GP19" i="4"/>
  <c r="GJ19" i="4"/>
  <c r="GD19" i="4"/>
  <c r="FX19" i="4"/>
  <c r="FR19" i="4"/>
  <c r="FL19" i="4"/>
  <c r="FF19" i="4"/>
  <c r="EZ19" i="4"/>
  <c r="ET19" i="4"/>
  <c r="EN19" i="4"/>
  <c r="EH19" i="4"/>
  <c r="EB19" i="4"/>
  <c r="DV19" i="4"/>
  <c r="DP19" i="4"/>
  <c r="DJ19" i="4"/>
  <c r="DD19" i="4"/>
  <c r="CX19" i="4"/>
  <c r="CR19" i="4"/>
  <c r="CL19" i="4"/>
  <c r="CF19" i="4"/>
  <c r="BZ19" i="4"/>
  <c r="BT19" i="4"/>
  <c r="BN19" i="4"/>
  <c r="BH19" i="4"/>
  <c r="BB19" i="4"/>
  <c r="AV19" i="4"/>
  <c r="AP19" i="4"/>
  <c r="AJ19" i="4"/>
  <c r="AD19" i="4"/>
  <c r="X19" i="4"/>
  <c r="R19" i="4"/>
  <c r="L19" i="4"/>
  <c r="F19" i="4"/>
  <c r="IU19" i="4"/>
  <c r="IO19" i="4"/>
  <c r="II19" i="4"/>
  <c r="IC19" i="4"/>
  <c r="HW19" i="4"/>
  <c r="HQ19" i="4"/>
  <c r="HK19" i="4"/>
  <c r="HE19" i="4"/>
  <c r="GY19" i="4"/>
  <c r="GS19" i="4"/>
  <c r="GM19" i="4"/>
  <c r="GG19" i="4"/>
  <c r="GA19" i="4"/>
  <c r="FU19" i="4"/>
  <c r="FO19" i="4"/>
  <c r="FI19" i="4"/>
  <c r="FC19" i="4"/>
  <c r="EW19" i="4"/>
  <c r="EQ19" i="4"/>
  <c r="EK19" i="4"/>
  <c r="EE19" i="4"/>
  <c r="DY19" i="4"/>
  <c r="DS19" i="4"/>
  <c r="DM19" i="4"/>
  <c r="DG19" i="4"/>
  <c r="DA19" i="4"/>
  <c r="CU19" i="4"/>
  <c r="CO19" i="4"/>
  <c r="CI19" i="4"/>
  <c r="CC19" i="4"/>
  <c r="BW19" i="4"/>
  <c r="BQ19" i="4"/>
  <c r="BK19" i="4"/>
  <c r="BE19" i="4"/>
  <c r="AY19" i="4"/>
  <c r="AS19" i="4"/>
  <c r="AM19" i="4"/>
  <c r="AG19" i="4"/>
  <c r="AA19" i="4"/>
  <c r="U19" i="4"/>
  <c r="O19" i="4"/>
  <c r="I19" i="4"/>
  <c r="H20" i="3"/>
  <c r="IR23" i="4"/>
  <c r="IL23" i="4"/>
  <c r="IF23" i="4"/>
  <c r="HZ23" i="4"/>
  <c r="HT23" i="4"/>
  <c r="HN23" i="4"/>
  <c r="HH23" i="4"/>
  <c r="HB23" i="4"/>
  <c r="GV23" i="4"/>
  <c r="GP23" i="4"/>
  <c r="GJ23" i="4"/>
  <c r="GD23" i="4"/>
  <c r="FX23" i="4"/>
  <c r="FR23" i="4"/>
  <c r="FL23" i="4"/>
  <c r="FF23" i="4"/>
  <c r="EZ23" i="4"/>
  <c r="ET23" i="4"/>
  <c r="EN23" i="4"/>
  <c r="EH23" i="4"/>
  <c r="EB23" i="4"/>
  <c r="DV23" i="4"/>
  <c r="DP23" i="4"/>
  <c r="DJ23" i="4"/>
  <c r="DD23" i="4"/>
  <c r="CX23" i="4"/>
  <c r="CR23" i="4"/>
  <c r="CL23" i="4"/>
  <c r="CF23" i="4"/>
  <c r="BZ23" i="4"/>
  <c r="BT23" i="4"/>
  <c r="BN23" i="4"/>
  <c r="BH23" i="4"/>
  <c r="BB23" i="4"/>
  <c r="AV23" i="4"/>
  <c r="AP23" i="4"/>
  <c r="AJ23" i="4"/>
  <c r="AD23" i="4"/>
  <c r="X23" i="4"/>
  <c r="R23" i="4"/>
  <c r="L23" i="4"/>
  <c r="F23" i="4"/>
  <c r="IU23" i="4"/>
  <c r="IO23" i="4"/>
  <c r="II23" i="4"/>
  <c r="IC23" i="4"/>
  <c r="HW23" i="4"/>
  <c r="HQ23" i="4"/>
  <c r="HK23" i="4"/>
  <c r="HE23" i="4"/>
  <c r="GY23" i="4"/>
  <c r="GS23" i="4"/>
  <c r="GM23" i="4"/>
  <c r="GG23" i="4"/>
  <c r="GA23" i="4"/>
  <c r="FU23" i="4"/>
  <c r="FO23" i="4"/>
  <c r="FI23" i="4"/>
  <c r="FC23" i="4"/>
  <c r="EW23" i="4"/>
  <c r="EQ23" i="4"/>
  <c r="EK23" i="4"/>
  <c r="EE23" i="4"/>
  <c r="DY23" i="4"/>
  <c r="DS23" i="4"/>
  <c r="DM23" i="4"/>
  <c r="DG23" i="4"/>
  <c r="DA23" i="4"/>
  <c r="CU23" i="4"/>
  <c r="CO23" i="4"/>
  <c r="CI23" i="4"/>
  <c r="CC23" i="4"/>
  <c r="BW23" i="4"/>
  <c r="BQ23" i="4"/>
  <c r="BK23" i="4"/>
  <c r="BE23" i="4"/>
  <c r="AY23" i="4"/>
  <c r="AS23" i="4"/>
  <c r="AM23" i="4"/>
  <c r="AG23" i="4"/>
  <c r="AA23" i="4"/>
  <c r="U23" i="4"/>
  <c r="O23" i="4"/>
  <c r="I23" i="4"/>
  <c r="IR27" i="4"/>
  <c r="IL27" i="4"/>
  <c r="IF27" i="4"/>
  <c r="HZ27" i="4"/>
  <c r="HT27" i="4"/>
  <c r="HN27" i="4"/>
  <c r="HH27" i="4"/>
  <c r="HB27" i="4"/>
  <c r="GV27" i="4"/>
  <c r="GP27" i="4"/>
  <c r="GJ27" i="4"/>
  <c r="GD27" i="4"/>
  <c r="FX27" i="4"/>
  <c r="FR27" i="4"/>
  <c r="FL27" i="4"/>
  <c r="FF27" i="4"/>
  <c r="EZ27" i="4"/>
  <c r="ET27" i="4"/>
  <c r="EN27" i="4"/>
  <c r="EH27" i="4"/>
  <c r="EB27" i="4"/>
  <c r="DV27" i="4"/>
  <c r="DP27" i="4"/>
  <c r="DJ27" i="4"/>
  <c r="DD27" i="4"/>
  <c r="CX27" i="4"/>
  <c r="CR27" i="4"/>
  <c r="CL27" i="4"/>
  <c r="CF27" i="4"/>
  <c r="BZ27" i="4"/>
  <c r="BT27" i="4"/>
  <c r="BN27" i="4"/>
  <c r="BH27" i="4"/>
  <c r="BB27" i="4"/>
  <c r="AV27" i="4"/>
  <c r="AP27" i="4"/>
  <c r="AJ27" i="4"/>
  <c r="AD27" i="4"/>
  <c r="X27" i="4"/>
  <c r="R27" i="4"/>
  <c r="L27" i="4"/>
  <c r="F27" i="4"/>
  <c r="IU27" i="4"/>
  <c r="IO27" i="4"/>
  <c r="II27" i="4"/>
  <c r="IC27" i="4"/>
  <c r="HW27" i="4"/>
  <c r="HQ27" i="4"/>
  <c r="HK27" i="4"/>
  <c r="HE27" i="4"/>
  <c r="GY27" i="4"/>
  <c r="GS27" i="4"/>
  <c r="GM27" i="4"/>
  <c r="GG27" i="4"/>
  <c r="GA27" i="4"/>
  <c r="FU27" i="4"/>
  <c r="FO27" i="4"/>
  <c r="FI27" i="4"/>
  <c r="FC27" i="4"/>
  <c r="EW27" i="4"/>
  <c r="EQ27" i="4"/>
  <c r="EK27" i="4"/>
  <c r="EE27" i="4"/>
  <c r="DY27" i="4"/>
  <c r="DS27" i="4"/>
  <c r="DM27" i="4"/>
  <c r="DG27" i="4"/>
  <c r="DA27" i="4"/>
  <c r="CU27" i="4"/>
  <c r="CO27" i="4"/>
  <c r="CI27" i="4"/>
  <c r="CC27" i="4"/>
  <c r="BW27" i="4"/>
  <c r="BQ27" i="4"/>
  <c r="BK27" i="4"/>
  <c r="BE27" i="4"/>
  <c r="AY27" i="4"/>
  <c r="AS27" i="4"/>
  <c r="AM27" i="4"/>
  <c r="AG27" i="4"/>
  <c r="AA27" i="4"/>
  <c r="U27" i="4"/>
  <c r="O27" i="4"/>
  <c r="I27" i="4"/>
  <c r="IT30" i="4"/>
  <c r="IE30" i="4"/>
  <c r="HV30" i="4"/>
  <c r="HG30" i="4"/>
  <c r="GX30" i="4"/>
  <c r="GI30" i="4"/>
  <c r="FZ30" i="4"/>
  <c r="FK30" i="4"/>
  <c r="FB30" i="4"/>
  <c r="EM30" i="4"/>
  <c r="ED30" i="4"/>
  <c r="DO30" i="4"/>
  <c r="DF30" i="4"/>
  <c r="CQ30" i="4"/>
  <c r="CH30" i="4"/>
  <c r="BS30" i="4"/>
  <c r="BJ30" i="4"/>
  <c r="AU30" i="4"/>
  <c r="AL30" i="4"/>
  <c r="AF30" i="4"/>
  <c r="Z30" i="4"/>
  <c r="T30" i="4"/>
  <c r="N30" i="4"/>
  <c r="H30" i="4"/>
  <c r="IK30" i="4"/>
  <c r="IB30" i="4"/>
  <c r="HM30" i="4"/>
  <c r="HD30" i="4"/>
  <c r="GO30" i="4"/>
  <c r="GF30" i="4"/>
  <c r="FQ30" i="4"/>
  <c r="FH30" i="4"/>
  <c r="ES30" i="4"/>
  <c r="EJ30" i="4"/>
  <c r="DU30" i="4"/>
  <c r="DL30" i="4"/>
  <c r="CW30" i="4"/>
  <c r="CN30" i="4"/>
  <c r="BY30" i="4"/>
  <c r="BP30" i="4"/>
  <c r="BA30" i="4"/>
  <c r="AR30" i="4"/>
  <c r="IQ30" i="4"/>
  <c r="IH30" i="4"/>
  <c r="HS30" i="4"/>
  <c r="HJ30" i="4"/>
  <c r="GU30" i="4"/>
  <c r="GL30" i="4"/>
  <c r="FW30" i="4"/>
  <c r="FN30" i="4"/>
  <c r="EY30" i="4"/>
  <c r="EP30" i="4"/>
  <c r="EA30" i="4"/>
  <c r="DR30" i="4"/>
  <c r="DC30" i="4"/>
  <c r="CT30" i="4"/>
  <c r="CE30" i="4"/>
  <c r="BV30" i="4"/>
  <c r="BG30" i="4"/>
  <c r="AX30" i="4"/>
  <c r="AI30" i="4"/>
  <c r="AC30" i="4"/>
  <c r="W30" i="4"/>
  <c r="Q30" i="4"/>
  <c r="K30" i="4"/>
  <c r="E30" i="4"/>
  <c r="IN30" i="4"/>
  <c r="HY30" i="4"/>
  <c r="HP30" i="4"/>
  <c r="HA30" i="4"/>
  <c r="GR30" i="4"/>
  <c r="GC30" i="4"/>
  <c r="FT30" i="4"/>
  <c r="FE30" i="4"/>
  <c r="EV30" i="4"/>
  <c r="EG30" i="4"/>
  <c r="DX30" i="4"/>
  <c r="DI30" i="4"/>
  <c r="CZ30" i="4"/>
  <c r="CK30" i="4"/>
  <c r="CB30" i="4"/>
  <c r="BM30" i="4"/>
  <c r="BD30" i="4"/>
  <c r="AO30" i="4"/>
  <c r="IU31" i="4"/>
  <c r="IO31" i="4"/>
  <c r="II31" i="4"/>
  <c r="IC31" i="4"/>
  <c r="HW31" i="4"/>
  <c r="HQ31" i="4"/>
  <c r="HK31" i="4"/>
  <c r="HE31" i="4"/>
  <c r="GY31" i="4"/>
  <c r="GS31" i="4"/>
  <c r="GM31" i="4"/>
  <c r="GG31" i="4"/>
  <c r="GA31" i="4"/>
  <c r="FU31" i="4"/>
  <c r="FO31" i="4"/>
  <c r="FI31" i="4"/>
  <c r="FC31" i="4"/>
  <c r="EW31" i="4"/>
  <c r="EQ31" i="4"/>
  <c r="EK31" i="4"/>
  <c r="EE31" i="4"/>
  <c r="DY31" i="4"/>
  <c r="DS31" i="4"/>
  <c r="DM31" i="4"/>
  <c r="DG31" i="4"/>
  <c r="DA31" i="4"/>
  <c r="CU31" i="4"/>
  <c r="CO31" i="4"/>
  <c r="CI31" i="4"/>
  <c r="CC31" i="4"/>
  <c r="BW31" i="4"/>
  <c r="BQ31" i="4"/>
  <c r="BK31" i="4"/>
  <c r="BE31" i="4"/>
  <c r="AY31" i="4"/>
  <c r="AS31" i="4"/>
  <c r="AM31" i="4"/>
  <c r="AG31" i="4"/>
  <c r="AA31" i="4"/>
  <c r="U31" i="4"/>
  <c r="O31" i="4"/>
  <c r="I31" i="4"/>
  <c r="IR31" i="4"/>
  <c r="IF31" i="4"/>
  <c r="HT31" i="4"/>
  <c r="HH31" i="4"/>
  <c r="GV31" i="4"/>
  <c r="GJ31" i="4"/>
  <c r="FX31" i="4"/>
  <c r="FF31" i="4"/>
  <c r="EH31" i="4"/>
  <c r="DJ31" i="4"/>
  <c r="CL31" i="4"/>
  <c r="BN31" i="4"/>
  <c r="AP31" i="4"/>
  <c r="R31" i="4"/>
  <c r="FL31" i="4"/>
  <c r="EN31" i="4"/>
  <c r="DP31" i="4"/>
  <c r="CR31" i="4"/>
  <c r="BT31" i="4"/>
  <c r="AV31" i="4"/>
  <c r="X31" i="4"/>
  <c r="IL31" i="4"/>
  <c r="HZ31" i="4"/>
  <c r="HN31" i="4"/>
  <c r="HB31" i="4"/>
  <c r="GP31" i="4"/>
  <c r="GD31" i="4"/>
  <c r="FR31" i="4"/>
  <c r="ET31" i="4"/>
  <c r="DV31" i="4"/>
  <c r="CX31" i="4"/>
  <c r="BZ31" i="4"/>
  <c r="BB31" i="4"/>
  <c r="AD31" i="4"/>
  <c r="F31" i="4"/>
  <c r="EZ31" i="4"/>
  <c r="EB31" i="4"/>
  <c r="DD31" i="4"/>
  <c r="CF31" i="4"/>
  <c r="BH31" i="4"/>
  <c r="AJ31" i="4"/>
  <c r="L31" i="4"/>
  <c r="IR35" i="4"/>
  <c r="IL35" i="4"/>
  <c r="IF35" i="4"/>
  <c r="HZ35" i="4"/>
  <c r="HT35" i="4"/>
  <c r="HN35" i="4"/>
  <c r="HH35" i="4"/>
  <c r="HB35" i="4"/>
  <c r="GV35" i="4"/>
  <c r="GP35" i="4"/>
  <c r="GJ35" i="4"/>
  <c r="GD35" i="4"/>
  <c r="FX35" i="4"/>
  <c r="FR35" i="4"/>
  <c r="FL35" i="4"/>
  <c r="FF35" i="4"/>
  <c r="EZ35" i="4"/>
  <c r="ET35" i="4"/>
  <c r="EN35" i="4"/>
  <c r="EH35" i="4"/>
  <c r="EB35" i="4"/>
  <c r="DV35" i="4"/>
  <c r="DP35" i="4"/>
  <c r="DJ35" i="4"/>
  <c r="DD35" i="4"/>
  <c r="CX35" i="4"/>
  <c r="CR35" i="4"/>
  <c r="CL35" i="4"/>
  <c r="CF35" i="4"/>
  <c r="BZ35" i="4"/>
  <c r="BT35" i="4"/>
  <c r="BN35" i="4"/>
  <c r="BH35" i="4"/>
  <c r="BB35" i="4"/>
  <c r="AV35" i="4"/>
  <c r="AP35" i="4"/>
  <c r="AJ35" i="4"/>
  <c r="AD35" i="4"/>
  <c r="X35" i="4"/>
  <c r="R35" i="4"/>
  <c r="L35" i="4"/>
  <c r="F35" i="4"/>
  <c r="IU35" i="4"/>
  <c r="IO35" i="4"/>
  <c r="II35" i="4"/>
  <c r="IC35" i="4"/>
  <c r="HW35" i="4"/>
  <c r="HQ35" i="4"/>
  <c r="HK35" i="4"/>
  <c r="HE35" i="4"/>
  <c r="GY35" i="4"/>
  <c r="GS35" i="4"/>
  <c r="GM35" i="4"/>
  <c r="GG35" i="4"/>
  <c r="GA35" i="4"/>
  <c r="FU35" i="4"/>
  <c r="FO35" i="4"/>
  <c r="FI35" i="4"/>
  <c r="FC35" i="4"/>
  <c r="EW35" i="4"/>
  <c r="EQ35" i="4"/>
  <c r="EK35" i="4"/>
  <c r="EE35" i="4"/>
  <c r="DY35" i="4"/>
  <c r="DS35" i="4"/>
  <c r="DM35" i="4"/>
  <c r="DG35" i="4"/>
  <c r="DA35" i="4"/>
  <c r="CU35" i="4"/>
  <c r="CO35" i="4"/>
  <c r="CI35" i="4"/>
  <c r="CC35" i="4"/>
  <c r="BW35" i="4"/>
  <c r="BQ35" i="4"/>
  <c r="BK35" i="4"/>
  <c r="BE35" i="4"/>
  <c r="AY35" i="4"/>
  <c r="AS35" i="4"/>
  <c r="AM35" i="4"/>
  <c r="AG35" i="4"/>
  <c r="AA35" i="4"/>
  <c r="U35" i="4"/>
  <c r="O35" i="4"/>
  <c r="I35" i="4"/>
  <c r="IR39" i="4"/>
  <c r="IL39" i="4"/>
  <c r="IF39" i="4"/>
  <c r="HZ39" i="4"/>
  <c r="HT39" i="4"/>
  <c r="HN39" i="4"/>
  <c r="HH39" i="4"/>
  <c r="HB39" i="4"/>
  <c r="GV39" i="4"/>
  <c r="GP39" i="4"/>
  <c r="GJ39" i="4"/>
  <c r="GD39" i="4"/>
  <c r="FX39" i="4"/>
  <c r="FR39" i="4"/>
  <c r="FL39" i="4"/>
  <c r="FF39" i="4"/>
  <c r="EZ39" i="4"/>
  <c r="ET39" i="4"/>
  <c r="EN39" i="4"/>
  <c r="EH39" i="4"/>
  <c r="EB39" i="4"/>
  <c r="DV39" i="4"/>
  <c r="DP39" i="4"/>
  <c r="DJ39" i="4"/>
  <c r="DD39" i="4"/>
  <c r="CX39" i="4"/>
  <c r="CR39" i="4"/>
  <c r="CL39" i="4"/>
  <c r="CF39" i="4"/>
  <c r="BZ39" i="4"/>
  <c r="BT39" i="4"/>
  <c r="BN39" i="4"/>
  <c r="BH39" i="4"/>
  <c r="BB39" i="4"/>
  <c r="AV39" i="4"/>
  <c r="AP39" i="4"/>
  <c r="AJ39" i="4"/>
  <c r="AD39" i="4"/>
  <c r="X39" i="4"/>
  <c r="R39" i="4"/>
  <c r="L39" i="4"/>
  <c r="F39" i="4"/>
  <c r="IU39" i="4"/>
  <c r="IO39" i="4"/>
  <c r="II39" i="4"/>
  <c r="IC39" i="4"/>
  <c r="HW39" i="4"/>
  <c r="HQ39" i="4"/>
  <c r="HK39" i="4"/>
  <c r="HE39" i="4"/>
  <c r="GY39" i="4"/>
  <c r="GS39" i="4"/>
  <c r="GM39" i="4"/>
  <c r="GG39" i="4"/>
  <c r="GA39" i="4"/>
  <c r="FU39" i="4"/>
  <c r="FO39" i="4"/>
  <c r="FI39" i="4"/>
  <c r="FC39" i="4"/>
  <c r="EW39" i="4"/>
  <c r="EQ39" i="4"/>
  <c r="EK39" i="4"/>
  <c r="EE39" i="4"/>
  <c r="DY39" i="4"/>
  <c r="DS39" i="4"/>
  <c r="DM39" i="4"/>
  <c r="DG39" i="4"/>
  <c r="DA39" i="4"/>
  <c r="CU39" i="4"/>
  <c r="CO39" i="4"/>
  <c r="CI39" i="4"/>
  <c r="CC39" i="4"/>
  <c r="BW39" i="4"/>
  <c r="BQ39" i="4"/>
  <c r="BK39" i="4"/>
  <c r="BE39" i="4"/>
  <c r="AY39" i="4"/>
  <c r="AS39" i="4"/>
  <c r="AM39" i="4"/>
  <c r="AG39" i="4"/>
  <c r="AA39" i="4"/>
  <c r="U39" i="4"/>
  <c r="O39" i="4"/>
  <c r="I39" i="4"/>
  <c r="IT42" i="4"/>
  <c r="IN42" i="4"/>
  <c r="IH42" i="4"/>
  <c r="IB42" i="4"/>
  <c r="HV42" i="4"/>
  <c r="HP42" i="4"/>
  <c r="HJ42" i="4"/>
  <c r="HD42" i="4"/>
  <c r="GX42" i="4"/>
  <c r="GR42" i="4"/>
  <c r="GL42" i="4"/>
  <c r="GF42" i="4"/>
  <c r="FZ42" i="4"/>
  <c r="FT42" i="4"/>
  <c r="FN42" i="4"/>
  <c r="FH42" i="4"/>
  <c r="FB42" i="4"/>
  <c r="EV42" i="4"/>
  <c r="EP42" i="4"/>
  <c r="EJ42" i="4"/>
  <c r="ED42" i="4"/>
  <c r="DX42" i="4"/>
  <c r="DR42" i="4"/>
  <c r="DL42" i="4"/>
  <c r="DF42" i="4"/>
  <c r="CZ42" i="4"/>
  <c r="CT42" i="4"/>
  <c r="CN42" i="4"/>
  <c r="CH42" i="4"/>
  <c r="CB42" i="4"/>
  <c r="BV42" i="4"/>
  <c r="BP42" i="4"/>
  <c r="BJ42" i="4"/>
  <c r="BD42" i="4"/>
  <c r="AX42" i="4"/>
  <c r="AR42" i="4"/>
  <c r="AL42" i="4"/>
  <c r="AF42" i="4"/>
  <c r="Z42" i="4"/>
  <c r="T42" i="4"/>
  <c r="N42" i="4"/>
  <c r="H42" i="4"/>
  <c r="IQ42" i="4"/>
  <c r="IK42" i="4"/>
  <c r="IE42" i="4"/>
  <c r="HY42" i="4"/>
  <c r="HS42" i="4"/>
  <c r="HM42" i="4"/>
  <c r="HG42" i="4"/>
  <c r="HA42" i="4"/>
  <c r="GU42" i="4"/>
  <c r="GO42" i="4"/>
  <c r="GI42" i="4"/>
  <c r="GC42" i="4"/>
  <c r="FW42" i="4"/>
  <c r="FQ42" i="4"/>
  <c r="FK42" i="4"/>
  <c r="FE42" i="4"/>
  <c r="EY42" i="4"/>
  <c r="ES42" i="4"/>
  <c r="EM42" i="4"/>
  <c r="EG42" i="4"/>
  <c r="EA42" i="4"/>
  <c r="DU42" i="4"/>
  <c r="DO42" i="4"/>
  <c r="DI42" i="4"/>
  <c r="DC42" i="4"/>
  <c r="CW42" i="4"/>
  <c r="CQ42" i="4"/>
  <c r="CK42" i="4"/>
  <c r="CE42" i="4"/>
  <c r="BY42" i="4"/>
  <c r="BS42" i="4"/>
  <c r="BM42" i="4"/>
  <c r="BG42" i="4"/>
  <c r="BA42" i="4"/>
  <c r="AU42" i="4"/>
  <c r="AO42" i="4"/>
  <c r="AI42" i="4"/>
  <c r="AC42" i="4"/>
  <c r="W42" i="4"/>
  <c r="Q42" i="4"/>
  <c r="K42" i="4"/>
  <c r="E42" i="4"/>
  <c r="IR43" i="4"/>
  <c r="IL43" i="4"/>
  <c r="IF43" i="4"/>
  <c r="HZ43" i="4"/>
  <c r="HT43" i="4"/>
  <c r="HN43" i="4"/>
  <c r="HH43" i="4"/>
  <c r="HB43" i="4"/>
  <c r="GV43" i="4"/>
  <c r="GP43" i="4"/>
  <c r="GJ43" i="4"/>
  <c r="GD43" i="4"/>
  <c r="FX43" i="4"/>
  <c r="FR43" i="4"/>
  <c r="FL43" i="4"/>
  <c r="FF43" i="4"/>
  <c r="EZ43" i="4"/>
  <c r="ET43" i="4"/>
  <c r="EN43" i="4"/>
  <c r="EH43" i="4"/>
  <c r="EB43" i="4"/>
  <c r="DV43" i="4"/>
  <c r="DP43" i="4"/>
  <c r="DJ43" i="4"/>
  <c r="DD43" i="4"/>
  <c r="CX43" i="4"/>
  <c r="CR43" i="4"/>
  <c r="CL43" i="4"/>
  <c r="CF43" i="4"/>
  <c r="BZ43" i="4"/>
  <c r="BT43" i="4"/>
  <c r="BN43" i="4"/>
  <c r="BH43" i="4"/>
  <c r="BB43" i="4"/>
  <c r="AV43" i="4"/>
  <c r="AP43" i="4"/>
  <c r="AJ43" i="4"/>
  <c r="AD43" i="4"/>
  <c r="X43" i="4"/>
  <c r="R43" i="4"/>
  <c r="L43" i="4"/>
  <c r="F43" i="4"/>
  <c r="IU43" i="4"/>
  <c r="IO43" i="4"/>
  <c r="II43" i="4"/>
  <c r="IC43" i="4"/>
  <c r="HW43" i="4"/>
  <c r="HQ43" i="4"/>
  <c r="HK43" i="4"/>
  <c r="HE43" i="4"/>
  <c r="GY43" i="4"/>
  <c r="GS43" i="4"/>
  <c r="GM43" i="4"/>
  <c r="GG43" i="4"/>
  <c r="GA43" i="4"/>
  <c r="FU43" i="4"/>
  <c r="FO43" i="4"/>
  <c r="FI43" i="4"/>
  <c r="FC43" i="4"/>
  <c r="EW43" i="4"/>
  <c r="EQ43" i="4"/>
  <c r="EK43" i="4"/>
  <c r="EE43" i="4"/>
  <c r="DY43" i="4"/>
  <c r="DS43" i="4"/>
  <c r="DM43" i="4"/>
  <c r="DG43" i="4"/>
  <c r="DA43" i="4"/>
  <c r="CU43" i="4"/>
  <c r="CO43" i="4"/>
  <c r="CI43" i="4"/>
  <c r="CC43" i="4"/>
  <c r="BW43" i="4"/>
  <c r="BQ43" i="4"/>
  <c r="BK43" i="4"/>
  <c r="BE43" i="4"/>
  <c r="AY43" i="4"/>
  <c r="AS43" i="4"/>
  <c r="AM43" i="4"/>
  <c r="AG43" i="4"/>
  <c r="AA43" i="4"/>
  <c r="U43" i="4"/>
  <c r="O43" i="4"/>
  <c r="I43" i="4"/>
  <c r="IT46" i="4"/>
  <c r="IN46" i="4"/>
  <c r="IH46" i="4"/>
  <c r="IB46" i="4"/>
  <c r="HV46" i="4"/>
  <c r="HP46" i="4"/>
  <c r="HJ46" i="4"/>
  <c r="HD46" i="4"/>
  <c r="GX46" i="4"/>
  <c r="GR46" i="4"/>
  <c r="GL46" i="4"/>
  <c r="GF46" i="4"/>
  <c r="FZ46" i="4"/>
  <c r="FT46" i="4"/>
  <c r="FN46" i="4"/>
  <c r="FH46" i="4"/>
  <c r="FB46" i="4"/>
  <c r="EV46" i="4"/>
  <c r="EP46" i="4"/>
  <c r="EJ46" i="4"/>
  <c r="ED46" i="4"/>
  <c r="DX46" i="4"/>
  <c r="DR46" i="4"/>
  <c r="DL46" i="4"/>
  <c r="DF46" i="4"/>
  <c r="CZ46" i="4"/>
  <c r="CT46" i="4"/>
  <c r="CN46" i="4"/>
  <c r="CH46" i="4"/>
  <c r="CB46" i="4"/>
  <c r="BV46" i="4"/>
  <c r="BP46" i="4"/>
  <c r="BJ46" i="4"/>
  <c r="BD46" i="4"/>
  <c r="AX46" i="4"/>
  <c r="AR46" i="4"/>
  <c r="AL46" i="4"/>
  <c r="AF46" i="4"/>
  <c r="Z46" i="4"/>
  <c r="T46" i="4"/>
  <c r="N46" i="4"/>
  <c r="H46" i="4"/>
  <c r="IE46" i="4"/>
  <c r="HG46" i="4"/>
  <c r="GI46" i="4"/>
  <c r="FK46" i="4"/>
  <c r="EM46" i="4"/>
  <c r="DO46" i="4"/>
  <c r="CQ46" i="4"/>
  <c r="BS46" i="4"/>
  <c r="AU46" i="4"/>
  <c r="W46" i="4"/>
  <c r="HY46" i="4"/>
  <c r="HA46" i="4"/>
  <c r="GC46" i="4"/>
  <c r="FE46" i="4"/>
  <c r="EG46" i="4"/>
  <c r="DI46" i="4"/>
  <c r="CK46" i="4"/>
  <c r="BM46" i="4"/>
  <c r="AO46" i="4"/>
  <c r="Q46" i="4"/>
  <c r="IQ46" i="4"/>
  <c r="HS46" i="4"/>
  <c r="GU46" i="4"/>
  <c r="FW46" i="4"/>
  <c r="EY46" i="4"/>
  <c r="EA46" i="4"/>
  <c r="DC46" i="4"/>
  <c r="CE46" i="4"/>
  <c r="BG46" i="4"/>
  <c r="AI46" i="4"/>
  <c r="K46" i="4"/>
  <c r="IK46" i="4"/>
  <c r="HM46" i="4"/>
  <c r="GO46" i="4"/>
  <c r="FQ46" i="4"/>
  <c r="ES46" i="4"/>
  <c r="DU46" i="4"/>
  <c r="CW46" i="4"/>
  <c r="BY46" i="4"/>
  <c r="BA46" i="4"/>
  <c r="AC46" i="4"/>
  <c r="E46" i="4"/>
  <c r="IR47" i="4"/>
  <c r="IL47" i="4"/>
  <c r="IF47" i="4"/>
  <c r="HZ47" i="4"/>
  <c r="HT47" i="4"/>
  <c r="HN47" i="4"/>
  <c r="HH47" i="4"/>
  <c r="HB47" i="4"/>
  <c r="GV47" i="4"/>
  <c r="GP47" i="4"/>
  <c r="GJ47" i="4"/>
  <c r="GD47" i="4"/>
  <c r="FX47" i="4"/>
  <c r="FR47" i="4"/>
  <c r="FL47" i="4"/>
  <c r="FF47" i="4"/>
  <c r="EZ47" i="4"/>
  <c r="ET47" i="4"/>
  <c r="EN47" i="4"/>
  <c r="EH47" i="4"/>
  <c r="EB47" i="4"/>
  <c r="DV47" i="4"/>
  <c r="DP47" i="4"/>
  <c r="DJ47" i="4"/>
  <c r="DD47" i="4"/>
  <c r="CX47" i="4"/>
  <c r="CR47" i="4"/>
  <c r="CL47" i="4"/>
  <c r="CF47" i="4"/>
  <c r="BZ47" i="4"/>
  <c r="BT47" i="4"/>
  <c r="IO47" i="4"/>
  <c r="HQ47" i="4"/>
  <c r="GS47" i="4"/>
  <c r="FU47" i="4"/>
  <c r="EW47" i="4"/>
  <c r="DY47" i="4"/>
  <c r="DA47" i="4"/>
  <c r="CC47" i="4"/>
  <c r="BN47" i="4"/>
  <c r="BH47" i="4"/>
  <c r="BB47" i="4"/>
  <c r="AV47" i="4"/>
  <c r="AP47" i="4"/>
  <c r="AJ47" i="4"/>
  <c r="AD47" i="4"/>
  <c r="X47" i="4"/>
  <c r="R47" i="4"/>
  <c r="L47" i="4"/>
  <c r="F47" i="4"/>
  <c r="IU47" i="4"/>
  <c r="HW47" i="4"/>
  <c r="GY47" i="4"/>
  <c r="GA47" i="4"/>
  <c r="FC47" i="4"/>
  <c r="EE47" i="4"/>
  <c r="DG47" i="4"/>
  <c r="CI47" i="4"/>
  <c r="IC47" i="4"/>
  <c r="HE47" i="4"/>
  <c r="GG47" i="4"/>
  <c r="FI47" i="4"/>
  <c r="EK47" i="4"/>
  <c r="DM47" i="4"/>
  <c r="CO47" i="4"/>
  <c r="BQ47" i="4"/>
  <c r="BK47" i="4"/>
  <c r="BE47" i="4"/>
  <c r="AY47" i="4"/>
  <c r="AS47" i="4"/>
  <c r="AM47" i="4"/>
  <c r="AG47" i="4"/>
  <c r="AA47" i="4"/>
  <c r="U47" i="4"/>
  <c r="O47" i="4"/>
  <c r="I47" i="4"/>
  <c r="II47" i="4"/>
  <c r="HK47" i="4"/>
  <c r="GM47" i="4"/>
  <c r="FO47" i="4"/>
  <c r="EQ47" i="4"/>
  <c r="DS47" i="4"/>
  <c r="CU47" i="4"/>
  <c r="BW47" i="4"/>
  <c r="IR51" i="4"/>
  <c r="IC51" i="4"/>
  <c r="HT51" i="4"/>
  <c r="HE51" i="4"/>
  <c r="GV51" i="4"/>
  <c r="II51" i="4"/>
  <c r="HZ51" i="4"/>
  <c r="HK51" i="4"/>
  <c r="HB51" i="4"/>
  <c r="GM51" i="4"/>
  <c r="GG51" i="4"/>
  <c r="GA51" i="4"/>
  <c r="FU51" i="4"/>
  <c r="FO51" i="4"/>
  <c r="FI51" i="4"/>
  <c r="FC51" i="4"/>
  <c r="EW51" i="4"/>
  <c r="EQ51" i="4"/>
  <c r="EK51" i="4"/>
  <c r="EE51" i="4"/>
  <c r="DY51" i="4"/>
  <c r="DS51" i="4"/>
  <c r="DM51" i="4"/>
  <c r="DG51" i="4"/>
  <c r="DA51" i="4"/>
  <c r="CU51" i="4"/>
  <c r="CO51" i="4"/>
  <c r="CI51" i="4"/>
  <c r="CC51" i="4"/>
  <c r="BW51" i="4"/>
  <c r="BQ51" i="4"/>
  <c r="BK51" i="4"/>
  <c r="BE51" i="4"/>
  <c r="AY51" i="4"/>
  <c r="AS51" i="4"/>
  <c r="AM51" i="4"/>
  <c r="AG51" i="4"/>
  <c r="AA51" i="4"/>
  <c r="U51" i="4"/>
  <c r="O51" i="4"/>
  <c r="I51" i="4"/>
  <c r="IO51" i="4"/>
  <c r="IF51" i="4"/>
  <c r="HQ51" i="4"/>
  <c r="HH51" i="4"/>
  <c r="GS51" i="4"/>
  <c r="IU51" i="4"/>
  <c r="HN51" i="4"/>
  <c r="GJ51" i="4"/>
  <c r="FL51" i="4"/>
  <c r="EN51" i="4"/>
  <c r="DP51" i="4"/>
  <c r="CR51" i="4"/>
  <c r="BZ51" i="4"/>
  <c r="BN51" i="4"/>
  <c r="BB51" i="4"/>
  <c r="AJ51" i="4"/>
  <c r="L51" i="4"/>
  <c r="IL51" i="4"/>
  <c r="GD51" i="4"/>
  <c r="FF51" i="4"/>
  <c r="EH51" i="4"/>
  <c r="DJ51" i="4"/>
  <c r="CL51" i="4"/>
  <c r="AP51" i="4"/>
  <c r="R51" i="4"/>
  <c r="GY51" i="4"/>
  <c r="FX51" i="4"/>
  <c r="EZ51" i="4"/>
  <c r="EB51" i="4"/>
  <c r="DD51" i="4"/>
  <c r="CF51" i="4"/>
  <c r="BT51" i="4"/>
  <c r="BH51" i="4"/>
  <c r="AV51" i="4"/>
  <c r="X51" i="4"/>
  <c r="HW51" i="4"/>
  <c r="GP51" i="4"/>
  <c r="FR51" i="4"/>
  <c r="ET51" i="4"/>
  <c r="DV51" i="4"/>
  <c r="CX51" i="4"/>
  <c r="AD51" i="4"/>
  <c r="F51" i="4"/>
  <c r="U17" i="4"/>
  <c r="AS17" i="4"/>
  <c r="BQ17" i="4"/>
  <c r="CO17" i="4"/>
  <c r="DM17" i="4"/>
  <c r="EK17" i="4"/>
  <c r="FI17" i="4"/>
  <c r="GG17" i="4"/>
  <c r="HE17" i="4"/>
  <c r="IC17" i="4"/>
  <c r="I18" i="4"/>
  <c r="AG18" i="4"/>
  <c r="BE18" i="4"/>
  <c r="CC18" i="4"/>
  <c r="DA18" i="4"/>
  <c r="DY18" i="4"/>
  <c r="EW18" i="4"/>
  <c r="IU24" i="4"/>
  <c r="IO24" i="4"/>
  <c r="II24" i="4"/>
  <c r="IC24" i="4"/>
  <c r="HW24" i="4"/>
  <c r="HQ24" i="4"/>
  <c r="HK24" i="4"/>
  <c r="HE24" i="4"/>
  <c r="GY24" i="4"/>
  <c r="GS24" i="4"/>
  <c r="GM24" i="4"/>
  <c r="GG24" i="4"/>
  <c r="GA24" i="4"/>
  <c r="FU24" i="4"/>
  <c r="FO24" i="4"/>
  <c r="FI24" i="4"/>
  <c r="FC24" i="4"/>
  <c r="EW24" i="4"/>
  <c r="EQ24" i="4"/>
  <c r="EK24" i="4"/>
  <c r="EE24" i="4"/>
  <c r="DY24" i="4"/>
  <c r="DS24" i="4"/>
  <c r="DM24" i="4"/>
  <c r="DG24" i="4"/>
  <c r="DA24" i="4"/>
  <c r="CU24" i="4"/>
  <c r="CO24" i="4"/>
  <c r="CI24" i="4"/>
  <c r="CC24" i="4"/>
  <c r="BW24" i="4"/>
  <c r="BQ24" i="4"/>
  <c r="BK24" i="4"/>
  <c r="BE24" i="4"/>
  <c r="IL24" i="4"/>
  <c r="HN24" i="4"/>
  <c r="GP24" i="4"/>
  <c r="FR24" i="4"/>
  <c r="ET24" i="4"/>
  <c r="DV24" i="4"/>
  <c r="CX24" i="4"/>
  <c r="BZ24" i="4"/>
  <c r="BB24" i="4"/>
  <c r="AV24" i="4"/>
  <c r="AP24" i="4"/>
  <c r="AJ24" i="4"/>
  <c r="AD24" i="4"/>
  <c r="X24" i="4"/>
  <c r="R24" i="4"/>
  <c r="L24" i="4"/>
  <c r="F24" i="4"/>
  <c r="IR24" i="4"/>
  <c r="HT24" i="4"/>
  <c r="GV24" i="4"/>
  <c r="FX24" i="4"/>
  <c r="EZ24" i="4"/>
  <c r="EB24" i="4"/>
  <c r="DD24" i="4"/>
  <c r="CF24" i="4"/>
  <c r="BH24" i="4"/>
  <c r="HZ24" i="4"/>
  <c r="HB24" i="4"/>
  <c r="GD24" i="4"/>
  <c r="FF24" i="4"/>
  <c r="EH24" i="4"/>
  <c r="DJ24" i="4"/>
  <c r="CL24" i="4"/>
  <c r="BN24" i="4"/>
  <c r="AY24" i="4"/>
  <c r="AS24" i="4"/>
  <c r="AM24" i="4"/>
  <c r="AG24" i="4"/>
  <c r="AA24" i="4"/>
  <c r="U24" i="4"/>
  <c r="O24" i="4"/>
  <c r="I24" i="4"/>
  <c r="IF24" i="4"/>
  <c r="HH24" i="4"/>
  <c r="GJ24" i="4"/>
  <c r="FL24" i="4"/>
  <c r="EN24" i="4"/>
  <c r="DP24" i="4"/>
  <c r="CR24" i="4"/>
  <c r="BT24" i="4"/>
  <c r="IR28" i="4"/>
  <c r="IL28" i="4"/>
  <c r="IF28" i="4"/>
  <c r="HZ28" i="4"/>
  <c r="HT28" i="4"/>
  <c r="HN28" i="4"/>
  <c r="HH28" i="4"/>
  <c r="HB28" i="4"/>
  <c r="GV28" i="4"/>
  <c r="GP28" i="4"/>
  <c r="GJ28" i="4"/>
  <c r="GD28" i="4"/>
  <c r="FX28" i="4"/>
  <c r="FR28" i="4"/>
  <c r="FL28" i="4"/>
  <c r="FF28" i="4"/>
  <c r="EZ28" i="4"/>
  <c r="ET28" i="4"/>
  <c r="EN28" i="4"/>
  <c r="EH28" i="4"/>
  <c r="EB28" i="4"/>
  <c r="DV28" i="4"/>
  <c r="DP28" i="4"/>
  <c r="DJ28" i="4"/>
  <c r="DD28" i="4"/>
  <c r="CX28" i="4"/>
  <c r="CR28" i="4"/>
  <c r="CL28" i="4"/>
  <c r="CF28" i="4"/>
  <c r="BZ28" i="4"/>
  <c r="BT28" i="4"/>
  <c r="BN28" i="4"/>
  <c r="BH28" i="4"/>
  <c r="BB28" i="4"/>
  <c r="AV28" i="4"/>
  <c r="AP28" i="4"/>
  <c r="AJ28" i="4"/>
  <c r="AD28" i="4"/>
  <c r="X28" i="4"/>
  <c r="R28" i="4"/>
  <c r="L28" i="4"/>
  <c r="F28" i="4"/>
  <c r="IU28" i="4"/>
  <c r="IO28" i="4"/>
  <c r="II28" i="4"/>
  <c r="IC28" i="4"/>
  <c r="HW28" i="4"/>
  <c r="HQ28" i="4"/>
  <c r="HK28" i="4"/>
  <c r="HE28" i="4"/>
  <c r="GY28" i="4"/>
  <c r="GS28" i="4"/>
  <c r="GM28" i="4"/>
  <c r="GG28" i="4"/>
  <c r="GA28" i="4"/>
  <c r="FU28" i="4"/>
  <c r="FO28" i="4"/>
  <c r="FI28" i="4"/>
  <c r="FC28" i="4"/>
  <c r="EW28" i="4"/>
  <c r="EQ28" i="4"/>
  <c r="EK28" i="4"/>
  <c r="EE28" i="4"/>
  <c r="DY28" i="4"/>
  <c r="DS28" i="4"/>
  <c r="DM28" i="4"/>
  <c r="DG28" i="4"/>
  <c r="DA28" i="4"/>
  <c r="CU28" i="4"/>
  <c r="CO28" i="4"/>
  <c r="CI28" i="4"/>
  <c r="CC28" i="4"/>
  <c r="BW28" i="4"/>
  <c r="BQ28" i="4"/>
  <c r="BK28" i="4"/>
  <c r="BE28" i="4"/>
  <c r="AY28" i="4"/>
  <c r="AS28" i="4"/>
  <c r="AM28" i="4"/>
  <c r="AG28" i="4"/>
  <c r="AA28" i="4"/>
  <c r="U28" i="4"/>
  <c r="O28" i="4"/>
  <c r="I28" i="4"/>
  <c r="IU32" i="4"/>
  <c r="IO32" i="4"/>
  <c r="II32" i="4"/>
  <c r="IC32" i="4"/>
  <c r="HW32" i="4"/>
  <c r="HQ32" i="4"/>
  <c r="HK32" i="4"/>
  <c r="HE32" i="4"/>
  <c r="GY32" i="4"/>
  <c r="GS32" i="4"/>
  <c r="GM32" i="4"/>
  <c r="GG32" i="4"/>
  <c r="GA32" i="4"/>
  <c r="FU32" i="4"/>
  <c r="FO32" i="4"/>
  <c r="FI32" i="4"/>
  <c r="FC32" i="4"/>
  <c r="EW32" i="4"/>
  <c r="EQ32" i="4"/>
  <c r="EK32" i="4"/>
  <c r="EE32" i="4"/>
  <c r="DY32" i="4"/>
  <c r="DS32" i="4"/>
  <c r="DM32" i="4"/>
  <c r="DG32" i="4"/>
  <c r="DA32" i="4"/>
  <c r="CU32" i="4"/>
  <c r="CO32" i="4"/>
  <c r="CI32" i="4"/>
  <c r="CC32" i="4"/>
  <c r="BW32" i="4"/>
  <c r="BQ32" i="4"/>
  <c r="BK32" i="4"/>
  <c r="BE32" i="4"/>
  <c r="AY32" i="4"/>
  <c r="AS32" i="4"/>
  <c r="AM32" i="4"/>
  <c r="AG32" i="4"/>
  <c r="AA32" i="4"/>
  <c r="U32" i="4"/>
  <c r="O32" i="4"/>
  <c r="I32" i="4"/>
  <c r="IR32" i="4"/>
  <c r="IF32" i="4"/>
  <c r="HT32" i="4"/>
  <c r="HH32" i="4"/>
  <c r="GV32" i="4"/>
  <c r="GJ32" i="4"/>
  <c r="FX32" i="4"/>
  <c r="FL32" i="4"/>
  <c r="EZ32" i="4"/>
  <c r="EN32" i="4"/>
  <c r="EB32" i="4"/>
  <c r="DP32" i="4"/>
  <c r="DD32" i="4"/>
  <c r="CR32" i="4"/>
  <c r="CF32" i="4"/>
  <c r="BT32" i="4"/>
  <c r="BH32" i="4"/>
  <c r="AV32" i="4"/>
  <c r="AJ32" i="4"/>
  <c r="X32" i="4"/>
  <c r="L32" i="4"/>
  <c r="IL32" i="4"/>
  <c r="HZ32" i="4"/>
  <c r="HN32" i="4"/>
  <c r="HB32" i="4"/>
  <c r="GP32" i="4"/>
  <c r="GD32" i="4"/>
  <c r="FR32" i="4"/>
  <c r="FF32" i="4"/>
  <c r="ET32" i="4"/>
  <c r="EH32" i="4"/>
  <c r="DV32" i="4"/>
  <c r="DJ32" i="4"/>
  <c r="CX32" i="4"/>
  <c r="CL32" i="4"/>
  <c r="BZ32" i="4"/>
  <c r="BN32" i="4"/>
  <c r="BB32" i="4"/>
  <c r="AP32" i="4"/>
  <c r="AD32" i="4"/>
  <c r="R32" i="4"/>
  <c r="F32" i="4"/>
  <c r="IU36" i="4"/>
  <c r="IO36" i="4"/>
  <c r="II36" i="4"/>
  <c r="IC36" i="4"/>
  <c r="HW36" i="4"/>
  <c r="HQ36" i="4"/>
  <c r="HK36" i="4"/>
  <c r="HE36" i="4"/>
  <c r="GY36" i="4"/>
  <c r="GS36" i="4"/>
  <c r="GM36" i="4"/>
  <c r="GG36" i="4"/>
  <c r="GA36" i="4"/>
  <c r="FU36" i="4"/>
  <c r="FO36" i="4"/>
  <c r="FI36" i="4"/>
  <c r="FC36" i="4"/>
  <c r="EW36" i="4"/>
  <c r="EQ36" i="4"/>
  <c r="IF36" i="4"/>
  <c r="HH36" i="4"/>
  <c r="GJ36" i="4"/>
  <c r="FL36" i="4"/>
  <c r="EN36" i="4"/>
  <c r="EH36" i="4"/>
  <c r="EB36" i="4"/>
  <c r="DV36" i="4"/>
  <c r="DP36" i="4"/>
  <c r="DJ36" i="4"/>
  <c r="DD36" i="4"/>
  <c r="CX36" i="4"/>
  <c r="CR36" i="4"/>
  <c r="CL36" i="4"/>
  <c r="CF36" i="4"/>
  <c r="BZ36" i="4"/>
  <c r="BT36" i="4"/>
  <c r="BN36" i="4"/>
  <c r="BH36" i="4"/>
  <c r="BB36" i="4"/>
  <c r="AV36" i="4"/>
  <c r="AP36" i="4"/>
  <c r="AJ36" i="4"/>
  <c r="AD36" i="4"/>
  <c r="X36" i="4"/>
  <c r="R36" i="4"/>
  <c r="L36" i="4"/>
  <c r="F36" i="4"/>
  <c r="IL36" i="4"/>
  <c r="HN36" i="4"/>
  <c r="GP36" i="4"/>
  <c r="FR36" i="4"/>
  <c r="ET36" i="4"/>
  <c r="IR36" i="4"/>
  <c r="HT36" i="4"/>
  <c r="GV36" i="4"/>
  <c r="FX36" i="4"/>
  <c r="EZ36" i="4"/>
  <c r="EK36" i="4"/>
  <c r="EE36" i="4"/>
  <c r="DY36" i="4"/>
  <c r="DS36" i="4"/>
  <c r="DM36" i="4"/>
  <c r="DG36" i="4"/>
  <c r="DA36" i="4"/>
  <c r="CU36" i="4"/>
  <c r="CO36" i="4"/>
  <c r="CI36" i="4"/>
  <c r="CC36" i="4"/>
  <c r="BW36" i="4"/>
  <c r="BQ36" i="4"/>
  <c r="BK36" i="4"/>
  <c r="BE36" i="4"/>
  <c r="AY36" i="4"/>
  <c r="AS36" i="4"/>
  <c r="AM36" i="4"/>
  <c r="AG36" i="4"/>
  <c r="AA36" i="4"/>
  <c r="U36" i="4"/>
  <c r="O36" i="4"/>
  <c r="I36" i="4"/>
  <c r="HZ36" i="4"/>
  <c r="HB36" i="4"/>
  <c r="GD36" i="4"/>
  <c r="FF36" i="4"/>
  <c r="IR40" i="4"/>
  <c r="IL40" i="4"/>
  <c r="IF40" i="4"/>
  <c r="HZ40" i="4"/>
  <c r="HT40" i="4"/>
  <c r="HN40" i="4"/>
  <c r="HH40" i="4"/>
  <c r="HB40" i="4"/>
  <c r="GV40" i="4"/>
  <c r="GP40" i="4"/>
  <c r="GJ40" i="4"/>
  <c r="GD40" i="4"/>
  <c r="FX40" i="4"/>
  <c r="FR40" i="4"/>
  <c r="FL40" i="4"/>
  <c r="FF40" i="4"/>
  <c r="EZ40" i="4"/>
  <c r="ET40" i="4"/>
  <c r="EN40" i="4"/>
  <c r="EH40" i="4"/>
  <c r="EB40" i="4"/>
  <c r="DV40" i="4"/>
  <c r="DP40" i="4"/>
  <c r="DJ40" i="4"/>
  <c r="DD40" i="4"/>
  <c r="CX40" i="4"/>
  <c r="CR40" i="4"/>
  <c r="CL40" i="4"/>
  <c r="CF40" i="4"/>
  <c r="BZ40" i="4"/>
  <c r="BT40" i="4"/>
  <c r="BN40" i="4"/>
  <c r="BH40" i="4"/>
  <c r="BB40" i="4"/>
  <c r="AV40" i="4"/>
  <c r="AP40" i="4"/>
  <c r="AJ40" i="4"/>
  <c r="AD40" i="4"/>
  <c r="X40" i="4"/>
  <c r="R40" i="4"/>
  <c r="L40" i="4"/>
  <c r="F40" i="4"/>
  <c r="IU40" i="4"/>
  <c r="IO40" i="4"/>
  <c r="II40" i="4"/>
  <c r="IC40" i="4"/>
  <c r="HW40" i="4"/>
  <c r="HQ40" i="4"/>
  <c r="HK40" i="4"/>
  <c r="HE40" i="4"/>
  <c r="GY40" i="4"/>
  <c r="GS40" i="4"/>
  <c r="GM40" i="4"/>
  <c r="GG40" i="4"/>
  <c r="GA40" i="4"/>
  <c r="FU40" i="4"/>
  <c r="FO40" i="4"/>
  <c r="FI40" i="4"/>
  <c r="FC40" i="4"/>
  <c r="EW40" i="4"/>
  <c r="EQ40" i="4"/>
  <c r="EK40" i="4"/>
  <c r="EE40" i="4"/>
  <c r="DY40" i="4"/>
  <c r="DS40" i="4"/>
  <c r="DM40" i="4"/>
  <c r="DG40" i="4"/>
  <c r="DA40" i="4"/>
  <c r="CU40" i="4"/>
  <c r="CO40" i="4"/>
  <c r="CI40" i="4"/>
  <c r="CC40" i="4"/>
  <c r="BW40" i="4"/>
  <c r="BQ40" i="4"/>
  <c r="BK40" i="4"/>
  <c r="BE40" i="4"/>
  <c r="AY40" i="4"/>
  <c r="AS40" i="4"/>
  <c r="AM40" i="4"/>
  <c r="AG40" i="4"/>
  <c r="AA40" i="4"/>
  <c r="U40" i="4"/>
  <c r="O40" i="4"/>
  <c r="I40" i="4"/>
  <c r="IR44" i="4"/>
  <c r="IL44" i="4"/>
  <c r="IF44" i="4"/>
  <c r="HZ44" i="4"/>
  <c r="HT44" i="4"/>
  <c r="HN44" i="4"/>
  <c r="HH44" i="4"/>
  <c r="HB44" i="4"/>
  <c r="GV44" i="4"/>
  <c r="GP44" i="4"/>
  <c r="GJ44" i="4"/>
  <c r="GD44" i="4"/>
  <c r="FX44" i="4"/>
  <c r="FR44" i="4"/>
  <c r="FL44" i="4"/>
  <c r="FF44" i="4"/>
  <c r="EZ44" i="4"/>
  <c r="ET44" i="4"/>
  <c r="EN44" i="4"/>
  <c r="EH44" i="4"/>
  <c r="EB44" i="4"/>
  <c r="DV44" i="4"/>
  <c r="DP44" i="4"/>
  <c r="DJ44" i="4"/>
  <c r="DD44" i="4"/>
  <c r="CX44" i="4"/>
  <c r="CR44" i="4"/>
  <c r="CL44" i="4"/>
  <c r="CF44" i="4"/>
  <c r="BZ44" i="4"/>
  <c r="BT44" i="4"/>
  <c r="BN44" i="4"/>
  <c r="BH44" i="4"/>
  <c r="BB44" i="4"/>
  <c r="AV44" i="4"/>
  <c r="AP44" i="4"/>
  <c r="AJ44" i="4"/>
  <c r="AD44" i="4"/>
  <c r="X44" i="4"/>
  <c r="IU44" i="4"/>
  <c r="IO44" i="4"/>
  <c r="II44" i="4"/>
  <c r="IC44" i="4"/>
  <c r="HW44" i="4"/>
  <c r="HQ44" i="4"/>
  <c r="HK44" i="4"/>
  <c r="HE44" i="4"/>
  <c r="GY44" i="4"/>
  <c r="GS44" i="4"/>
  <c r="GM44" i="4"/>
  <c r="GG44" i="4"/>
  <c r="GA44" i="4"/>
  <c r="FU44" i="4"/>
  <c r="FO44" i="4"/>
  <c r="FI44" i="4"/>
  <c r="FC44" i="4"/>
  <c r="EW44" i="4"/>
  <c r="EQ44" i="4"/>
  <c r="EK44" i="4"/>
  <c r="EE44" i="4"/>
  <c r="DY44" i="4"/>
  <c r="DS44" i="4"/>
  <c r="DM44" i="4"/>
  <c r="DG44" i="4"/>
  <c r="DA44" i="4"/>
  <c r="CU44" i="4"/>
  <c r="CO44" i="4"/>
  <c r="CI44" i="4"/>
  <c r="CC44" i="4"/>
  <c r="BW44" i="4"/>
  <c r="BQ44" i="4"/>
  <c r="BK44" i="4"/>
  <c r="BE44" i="4"/>
  <c r="AY44" i="4"/>
  <c r="AS44" i="4"/>
  <c r="AM44" i="4"/>
  <c r="AG44" i="4"/>
  <c r="AA44" i="4"/>
  <c r="R44" i="4"/>
  <c r="L44" i="4"/>
  <c r="F44" i="4"/>
  <c r="U44" i="4"/>
  <c r="O44" i="4"/>
  <c r="I44" i="4"/>
  <c r="IR48" i="4"/>
  <c r="IL48" i="4"/>
  <c r="IF48" i="4"/>
  <c r="HZ48" i="4"/>
  <c r="HT48" i="4"/>
  <c r="HN48" i="4"/>
  <c r="HH48" i="4"/>
  <c r="HB48" i="4"/>
  <c r="GV48" i="4"/>
  <c r="GP48" i="4"/>
  <c r="GJ48" i="4"/>
  <c r="GD48" i="4"/>
  <c r="FX48" i="4"/>
  <c r="FR48" i="4"/>
  <c r="FL48" i="4"/>
  <c r="FF48" i="4"/>
  <c r="EZ48" i="4"/>
  <c r="ET48" i="4"/>
  <c r="EN48" i="4"/>
  <c r="EH48" i="4"/>
  <c r="EB48" i="4"/>
  <c r="DV48" i="4"/>
  <c r="DP48" i="4"/>
  <c r="DJ48" i="4"/>
  <c r="DD48" i="4"/>
  <c r="CX48" i="4"/>
  <c r="CR48" i="4"/>
  <c r="CL48" i="4"/>
  <c r="CF48" i="4"/>
  <c r="BZ48" i="4"/>
  <c r="BT48" i="4"/>
  <c r="BN48" i="4"/>
  <c r="BH48" i="4"/>
  <c r="BB48" i="4"/>
  <c r="AV48" i="4"/>
  <c r="AP48" i="4"/>
  <c r="AJ48" i="4"/>
  <c r="AD48" i="4"/>
  <c r="X48" i="4"/>
  <c r="R48" i="4"/>
  <c r="L48" i="4"/>
  <c r="F48" i="4"/>
  <c r="IU48" i="4"/>
  <c r="IO48" i="4"/>
  <c r="II48" i="4"/>
  <c r="IC48" i="4"/>
  <c r="HW48" i="4"/>
  <c r="HQ48" i="4"/>
  <c r="HK48" i="4"/>
  <c r="HE48" i="4"/>
  <c r="GY48" i="4"/>
  <c r="GS48" i="4"/>
  <c r="GM48" i="4"/>
  <c r="GG48" i="4"/>
  <c r="GA48" i="4"/>
  <c r="FU48" i="4"/>
  <c r="FO48" i="4"/>
  <c r="FI48" i="4"/>
  <c r="FC48" i="4"/>
  <c r="EW48" i="4"/>
  <c r="EQ48" i="4"/>
  <c r="EK48" i="4"/>
  <c r="EE48" i="4"/>
  <c r="DY48" i="4"/>
  <c r="DS48" i="4"/>
  <c r="DM48" i="4"/>
  <c r="DG48" i="4"/>
  <c r="DA48" i="4"/>
  <c r="CU48" i="4"/>
  <c r="CO48" i="4"/>
  <c r="CI48" i="4"/>
  <c r="CC48" i="4"/>
  <c r="BW48" i="4"/>
  <c r="BQ48" i="4"/>
  <c r="BK48" i="4"/>
  <c r="BE48" i="4"/>
  <c r="AY48" i="4"/>
  <c r="AS48" i="4"/>
  <c r="AM48" i="4"/>
  <c r="AG48" i="4"/>
  <c r="AA48" i="4"/>
  <c r="U48" i="4"/>
  <c r="O48" i="4"/>
  <c r="I48" i="4"/>
  <c r="IU52" i="4"/>
  <c r="IO52" i="4"/>
  <c r="II52" i="4"/>
  <c r="IC52" i="4"/>
  <c r="HW52" i="4"/>
  <c r="HQ52" i="4"/>
  <c r="HK52" i="4"/>
  <c r="HE52" i="4"/>
  <c r="GY52" i="4"/>
  <c r="GS52" i="4"/>
  <c r="GM52" i="4"/>
  <c r="GG52" i="4"/>
  <c r="GA52" i="4"/>
  <c r="FU52" i="4"/>
  <c r="FO52" i="4"/>
  <c r="FI52" i="4"/>
  <c r="HZ52" i="4"/>
  <c r="HN52" i="4"/>
  <c r="HB52" i="4"/>
  <c r="GP52" i="4"/>
  <c r="GD52" i="4"/>
  <c r="FR52" i="4"/>
  <c r="FF52" i="4"/>
  <c r="EQ52" i="4"/>
  <c r="EH52" i="4"/>
  <c r="DS52" i="4"/>
  <c r="DJ52" i="4"/>
  <c r="CU52" i="4"/>
  <c r="CL52" i="4"/>
  <c r="BW52" i="4"/>
  <c r="BN52" i="4"/>
  <c r="AY52" i="4"/>
  <c r="AP52" i="4"/>
  <c r="AA52" i="4"/>
  <c r="R52" i="4"/>
  <c r="IR52" i="4"/>
  <c r="EW52" i="4"/>
  <c r="EN52" i="4"/>
  <c r="DY52" i="4"/>
  <c r="DP52" i="4"/>
  <c r="DA52" i="4"/>
  <c r="CR52" i="4"/>
  <c r="CC52" i="4"/>
  <c r="BT52" i="4"/>
  <c r="BE52" i="4"/>
  <c r="AV52" i="4"/>
  <c r="AG52" i="4"/>
  <c r="X52" i="4"/>
  <c r="I52" i="4"/>
  <c r="IL52" i="4"/>
  <c r="HT52" i="4"/>
  <c r="HH52" i="4"/>
  <c r="GV52" i="4"/>
  <c r="GJ52" i="4"/>
  <c r="FX52" i="4"/>
  <c r="FL52" i="4"/>
  <c r="FC52" i="4"/>
  <c r="ET52" i="4"/>
  <c r="EE52" i="4"/>
  <c r="DV52" i="4"/>
  <c r="DG52" i="4"/>
  <c r="CX52" i="4"/>
  <c r="CI52" i="4"/>
  <c r="BZ52" i="4"/>
  <c r="BK52" i="4"/>
  <c r="BB52" i="4"/>
  <c r="AM52" i="4"/>
  <c r="AD52" i="4"/>
  <c r="O52" i="4"/>
  <c r="F52" i="4"/>
  <c r="IF52" i="4"/>
  <c r="EB52" i="4"/>
  <c r="BQ52" i="4"/>
  <c r="AJ52" i="4"/>
  <c r="EZ52" i="4"/>
  <c r="CO52" i="4"/>
  <c r="BH52" i="4"/>
  <c r="DM52" i="4"/>
  <c r="CF52" i="4"/>
  <c r="U52" i="4"/>
  <c r="EK52" i="4"/>
  <c r="DD52" i="4"/>
  <c r="AS52" i="4"/>
  <c r="L52" i="4"/>
  <c r="I13" i="4"/>
  <c r="O13" i="4"/>
  <c r="U13" i="4"/>
  <c r="AA13" i="4"/>
  <c r="AG13" i="4"/>
  <c r="AM13" i="4"/>
  <c r="AS13" i="4"/>
  <c r="AY13" i="4"/>
  <c r="BE13" i="4"/>
  <c r="BK13" i="4"/>
  <c r="BQ13" i="4"/>
  <c r="BW13" i="4"/>
  <c r="CC13" i="4"/>
  <c r="CI13" i="4"/>
  <c r="CO13" i="4"/>
  <c r="CU13" i="4"/>
  <c r="DA13" i="4"/>
  <c r="DG13" i="4"/>
  <c r="DM13" i="4"/>
  <c r="DS13" i="4"/>
  <c r="DY13" i="4"/>
  <c r="EE13" i="4"/>
  <c r="EK13" i="4"/>
  <c r="EQ13" i="4"/>
  <c r="EW13" i="4"/>
  <c r="FC13" i="4"/>
  <c r="FI13" i="4"/>
  <c r="FO13" i="4"/>
  <c r="FU13" i="4"/>
  <c r="GA13" i="4"/>
  <c r="GG13" i="4"/>
  <c r="GM13" i="4"/>
  <c r="GS13" i="4"/>
  <c r="GY13" i="4"/>
  <c r="HE13" i="4"/>
  <c r="HK13" i="4"/>
  <c r="HQ13" i="4"/>
  <c r="HW13" i="4"/>
  <c r="IC13" i="4"/>
  <c r="II13" i="4"/>
  <c r="IO13" i="4"/>
  <c r="I14" i="4"/>
  <c r="O14" i="4"/>
  <c r="U14" i="4"/>
  <c r="AA14" i="4"/>
  <c r="AG14" i="4"/>
  <c r="AM14" i="4"/>
  <c r="AS14" i="4"/>
  <c r="AY14" i="4"/>
  <c r="BE14" i="4"/>
  <c r="BK14" i="4"/>
  <c r="BQ14" i="4"/>
  <c r="BW14" i="4"/>
  <c r="CC14" i="4"/>
  <c r="CI14" i="4"/>
  <c r="CO14" i="4"/>
  <c r="CU14" i="4"/>
  <c r="DA14" i="4"/>
  <c r="DG14" i="4"/>
  <c r="DM14" i="4"/>
  <c r="DS14" i="4"/>
  <c r="DY14" i="4"/>
  <c r="EE14" i="4"/>
  <c r="EK14" i="4"/>
  <c r="EQ14" i="4"/>
  <c r="EW14" i="4"/>
  <c r="FC14" i="4"/>
  <c r="FI14" i="4"/>
  <c r="FO14" i="4"/>
  <c r="FU14" i="4"/>
  <c r="GA14" i="4"/>
  <c r="GG14" i="4"/>
  <c r="GM14" i="4"/>
  <c r="GS14" i="4"/>
  <c r="GY14" i="4"/>
  <c r="HE14" i="4"/>
  <c r="HK14" i="4"/>
  <c r="HQ14" i="4"/>
  <c r="HW14" i="4"/>
  <c r="IC14" i="4"/>
  <c r="II14" i="4"/>
  <c r="IO14" i="4"/>
  <c r="I17" i="4"/>
  <c r="O17" i="4"/>
  <c r="AM17" i="4"/>
  <c r="BK17" i="4"/>
  <c r="CI17" i="4"/>
  <c r="DG17" i="4"/>
  <c r="EE17" i="4"/>
  <c r="FC17" i="4"/>
  <c r="GA17" i="4"/>
  <c r="GY17" i="4"/>
  <c r="HW17" i="4"/>
  <c r="IU17" i="4"/>
  <c r="AA18" i="4"/>
  <c r="AY18" i="4"/>
  <c r="BW18" i="4"/>
  <c r="CU18" i="4"/>
  <c r="DS18" i="4"/>
  <c r="EQ18" i="4"/>
  <c r="O36" i="1" l="1"/>
  <c r="E36" i="1" s="1"/>
  <c r="I36" i="1" s="1"/>
  <c r="M41" i="1"/>
  <c r="BG43" i="4"/>
  <c r="BJ43" i="4"/>
  <c r="GL43" i="4"/>
  <c r="GC43" i="4"/>
  <c r="DX22" i="4"/>
  <c r="W43" i="4"/>
  <c r="EY43" i="4"/>
  <c r="AF43" i="4"/>
  <c r="FB43" i="4"/>
  <c r="CK43" i="4"/>
  <c r="HG43" i="4"/>
  <c r="CT43" i="4"/>
  <c r="HP43" i="4"/>
  <c r="BM22" i="4"/>
  <c r="EA51" i="4"/>
  <c r="DO43" i="4"/>
  <c r="IQ43" i="4"/>
  <c r="DX43" i="4"/>
  <c r="IT43" i="4"/>
  <c r="IT31" i="4"/>
  <c r="FH39" i="4"/>
  <c r="BY39" i="4"/>
  <c r="GU39" i="4"/>
  <c r="GR39" i="4"/>
  <c r="E39" i="4"/>
  <c r="HD39" i="4"/>
  <c r="H39" i="4"/>
  <c r="FZ39" i="4"/>
  <c r="K39" i="4"/>
  <c r="EG39" i="4"/>
  <c r="HP39" i="4"/>
  <c r="FB39" i="4"/>
  <c r="EA39" i="4"/>
  <c r="FT39" i="4"/>
  <c r="EJ39" i="4"/>
  <c r="BM39" i="4"/>
  <c r="GO39" i="4"/>
  <c r="Z38" i="4"/>
  <c r="EV38" i="4"/>
  <c r="EM38" i="4"/>
  <c r="BP18" i="4"/>
  <c r="IH50" i="4"/>
  <c r="DR38" i="4"/>
  <c r="IT38" i="4"/>
  <c r="IT50" i="4"/>
  <c r="HJ38" i="4"/>
  <c r="AU38" i="4"/>
  <c r="IE38" i="4"/>
  <c r="HD50" i="4"/>
  <c r="GI38" i="4"/>
  <c r="HP50" i="4"/>
  <c r="BD38" i="4"/>
  <c r="CQ38" i="4"/>
  <c r="FW51" i="4"/>
  <c r="AI43" i="4"/>
  <c r="GI43" i="4"/>
  <c r="CB51" i="4"/>
  <c r="K43" i="4"/>
  <c r="AO43" i="4"/>
  <c r="DC43" i="4"/>
  <c r="FK43" i="4"/>
  <c r="HY43" i="4"/>
  <c r="CB43" i="4"/>
  <c r="EP43" i="4"/>
  <c r="GX43" i="4"/>
  <c r="DX51" i="4"/>
  <c r="Q43" i="4"/>
  <c r="AU43" i="4"/>
  <c r="CE43" i="4"/>
  <c r="DI43" i="4"/>
  <c r="EM43" i="4"/>
  <c r="FW43" i="4"/>
  <c r="HA43" i="4"/>
  <c r="IE43" i="4"/>
  <c r="Z43" i="4"/>
  <c r="BD43" i="4"/>
  <c r="CH43" i="4"/>
  <c r="DR43" i="4"/>
  <c r="EV43" i="4"/>
  <c r="FZ43" i="4"/>
  <c r="HJ43" i="4"/>
  <c r="IN43" i="4"/>
  <c r="CB22" i="4"/>
  <c r="Q22" i="4"/>
  <c r="HA22" i="4"/>
  <c r="BM43" i="4"/>
  <c r="FE43" i="4"/>
  <c r="H43" i="4"/>
  <c r="BV43" i="4"/>
  <c r="ED43" i="4"/>
  <c r="HV43" i="4"/>
  <c r="FT22" i="4"/>
  <c r="DI22" i="4"/>
  <c r="BG51" i="4"/>
  <c r="CQ43" i="4"/>
  <c r="EA43" i="4"/>
  <c r="HS43" i="4"/>
  <c r="AL43" i="4"/>
  <c r="CZ43" i="4"/>
  <c r="FN43" i="4"/>
  <c r="GR43" i="4"/>
  <c r="BS43" i="4"/>
  <c r="EG43" i="4"/>
  <c r="GU43" i="4"/>
  <c r="N43" i="4"/>
  <c r="AX43" i="4"/>
  <c r="DF43" i="4"/>
  <c r="FT43" i="4"/>
  <c r="IH43" i="4"/>
  <c r="AF22" i="4"/>
  <c r="HP22" i="4"/>
  <c r="FE22" i="4"/>
  <c r="K51" i="4"/>
  <c r="FT51" i="4"/>
  <c r="HD51" i="4"/>
  <c r="AL38" i="4"/>
  <c r="ED38" i="4"/>
  <c r="HV38" i="4"/>
  <c r="BP38" i="4"/>
  <c r="FH38" i="4"/>
  <c r="E38" i="4"/>
  <c r="BA38" i="4"/>
  <c r="CW38" i="4"/>
  <c r="ES38" i="4"/>
  <c r="GO38" i="4"/>
  <c r="IK38" i="4"/>
  <c r="AL22" i="4"/>
  <c r="CH22" i="4"/>
  <c r="ED22" i="4"/>
  <c r="FZ22" i="4"/>
  <c r="HV22" i="4"/>
  <c r="W22" i="4"/>
  <c r="BS22" i="4"/>
  <c r="DO22" i="4"/>
  <c r="FK22" i="4"/>
  <c r="HG22" i="4"/>
  <c r="T51" i="4"/>
  <c r="E43" i="4"/>
  <c r="AC43" i="4"/>
  <c r="BA43" i="4"/>
  <c r="BY43" i="4"/>
  <c r="CW43" i="4"/>
  <c r="DU43" i="4"/>
  <c r="ES43" i="4"/>
  <c r="FQ43" i="4"/>
  <c r="GO43" i="4"/>
  <c r="HM43" i="4"/>
  <c r="IK43" i="4"/>
  <c r="T43" i="4"/>
  <c r="AR43" i="4"/>
  <c r="BP43" i="4"/>
  <c r="CN43" i="4"/>
  <c r="DL43" i="4"/>
  <c r="EJ43" i="4"/>
  <c r="FH43" i="4"/>
  <c r="GF43" i="4"/>
  <c r="HD43" i="4"/>
  <c r="BV38" i="4"/>
  <c r="FN38" i="4"/>
  <c r="H38" i="4"/>
  <c r="CZ38" i="4"/>
  <c r="GR38" i="4"/>
  <c r="W38" i="4"/>
  <c r="BS38" i="4"/>
  <c r="DO38" i="4"/>
  <c r="FK38" i="4"/>
  <c r="HG38" i="4"/>
  <c r="H22" i="4"/>
  <c r="BD22" i="4"/>
  <c r="CZ22" i="4"/>
  <c r="EV22" i="4"/>
  <c r="GR22" i="4"/>
  <c r="IN22" i="4"/>
  <c r="AO22" i="4"/>
  <c r="CK22" i="4"/>
  <c r="EG22" i="4"/>
  <c r="GC22" i="4"/>
  <c r="HY22" i="4"/>
  <c r="CH38" i="4"/>
  <c r="FZ38" i="4"/>
  <c r="T38" i="4"/>
  <c r="DL38" i="4"/>
  <c r="HD38" i="4"/>
  <c r="AC38" i="4"/>
  <c r="BY38" i="4"/>
  <c r="DU38" i="4"/>
  <c r="FQ38" i="4"/>
  <c r="HM38" i="4"/>
  <c r="N22" i="4"/>
  <c r="BJ22" i="4"/>
  <c r="DF22" i="4"/>
  <c r="FB22" i="4"/>
  <c r="GX22" i="4"/>
  <c r="IT22" i="4"/>
  <c r="AU22" i="4"/>
  <c r="CQ22" i="4"/>
  <c r="EM22" i="4"/>
  <c r="GI22" i="4"/>
  <c r="IE22" i="4"/>
  <c r="GR18" i="4"/>
  <c r="BG18" i="4"/>
  <c r="CB39" i="4"/>
  <c r="BJ39" i="4"/>
  <c r="AR39" i="4"/>
  <c r="BV39" i="4"/>
  <c r="AI39" i="4"/>
  <c r="CW39" i="4"/>
  <c r="FE39" i="4"/>
  <c r="HS39" i="4"/>
  <c r="IN39" i="4"/>
  <c r="Q50" i="4"/>
  <c r="Z50" i="4"/>
  <c r="DC18" i="4"/>
  <c r="FT18" i="4"/>
  <c r="CZ39" i="4"/>
  <c r="CH39" i="4"/>
  <c r="BP39" i="4"/>
  <c r="DR39" i="4"/>
  <c r="AO39" i="4"/>
  <c r="DC39" i="4"/>
  <c r="FQ39" i="4"/>
  <c r="HY39" i="4"/>
  <c r="IT39" i="4"/>
  <c r="FH50" i="4"/>
  <c r="FT50" i="4"/>
  <c r="FN18" i="4"/>
  <c r="AF39" i="4"/>
  <c r="DX39" i="4"/>
  <c r="N39" i="4"/>
  <c r="DF39" i="4"/>
  <c r="GX39" i="4"/>
  <c r="CN39" i="4"/>
  <c r="Z39" i="4"/>
  <c r="EP39" i="4"/>
  <c r="Q39" i="4"/>
  <c r="BA39" i="4"/>
  <c r="CE39" i="4"/>
  <c r="DI39" i="4"/>
  <c r="ES39" i="4"/>
  <c r="FW39" i="4"/>
  <c r="HA39" i="4"/>
  <c r="IK39" i="4"/>
  <c r="HV39" i="4"/>
  <c r="HM18" i="4"/>
  <c r="DR18" i="4"/>
  <c r="DC50" i="4"/>
  <c r="BG50" i="4"/>
  <c r="DO50" i="4"/>
  <c r="BJ50" i="4"/>
  <c r="EJ18" i="4"/>
  <c r="AI18" i="4"/>
  <c r="BD39" i="4"/>
  <c r="EV39" i="4"/>
  <c r="AL39" i="4"/>
  <c r="ED39" i="4"/>
  <c r="T39" i="4"/>
  <c r="DL39" i="4"/>
  <c r="AX39" i="4"/>
  <c r="FN39" i="4"/>
  <c r="AC39" i="4"/>
  <c r="BG39" i="4"/>
  <c r="CK39" i="4"/>
  <c r="DU39" i="4"/>
  <c r="EY39" i="4"/>
  <c r="GC39" i="4"/>
  <c r="HM39" i="4"/>
  <c r="IQ39" i="4"/>
  <c r="FQ18" i="4"/>
  <c r="EY50" i="4"/>
  <c r="CN50" i="4"/>
  <c r="FK50" i="4"/>
  <c r="BD18" i="4"/>
  <c r="FZ18" i="4"/>
  <c r="BG31" i="4"/>
  <c r="EJ31" i="4"/>
  <c r="CH31" i="4"/>
  <c r="CQ31" i="4"/>
  <c r="AR31" i="4"/>
  <c r="GU31" i="4"/>
  <c r="EJ19" i="4"/>
  <c r="ES31" i="4"/>
  <c r="H31" i="4"/>
  <c r="EP31" i="4"/>
  <c r="ED18" i="4"/>
  <c r="GR26" i="4"/>
  <c r="HY31" i="4"/>
  <c r="DI31" i="4"/>
  <c r="HD31" i="4"/>
  <c r="N23" i="4"/>
  <c r="EY47" i="4"/>
  <c r="BA31" i="4"/>
  <c r="IK31" i="4"/>
  <c r="Q31" i="4"/>
  <c r="HG31" i="4"/>
  <c r="EY31" i="4"/>
  <c r="CW18" i="4"/>
  <c r="AC18" i="4"/>
  <c r="DX47" i="4"/>
  <c r="CZ31" i="4"/>
  <c r="AX31" i="4"/>
  <c r="IN50" i="4"/>
  <c r="FE50" i="4"/>
  <c r="BD50" i="4"/>
  <c r="HV50" i="4"/>
  <c r="DF50" i="4"/>
  <c r="ES50" i="4"/>
  <c r="AU50" i="4"/>
  <c r="HS50" i="4"/>
  <c r="CT50" i="4"/>
  <c r="HY50" i="4"/>
  <c r="DI50" i="4"/>
  <c r="AF50" i="4"/>
  <c r="FZ50" i="4"/>
  <c r="IB50" i="4"/>
  <c r="CW50" i="4"/>
  <c r="W50" i="4"/>
  <c r="FW50" i="4"/>
  <c r="IN18" i="4"/>
  <c r="BJ18" i="4"/>
  <c r="DF18" i="4"/>
  <c r="GI18" i="4"/>
  <c r="W18" i="4"/>
  <c r="EM18" i="4"/>
  <c r="HV18" i="4"/>
  <c r="CK18" i="4"/>
  <c r="IK18" i="4"/>
  <c r="HG18" i="4"/>
  <c r="CZ18" i="4"/>
  <c r="IH18" i="4"/>
  <c r="AO18" i="4"/>
  <c r="FE18" i="4"/>
  <c r="IN31" i="4"/>
  <c r="IB31" i="4"/>
  <c r="GF31" i="4"/>
  <c r="DC31" i="4"/>
  <c r="K31" i="4"/>
  <c r="FE31" i="4"/>
  <c r="BM31" i="4"/>
  <c r="EM31" i="4"/>
  <c r="AU31" i="4"/>
  <c r="GO31" i="4"/>
  <c r="CW31" i="4"/>
  <c r="E31" i="4"/>
  <c r="HV31" i="4"/>
  <c r="FZ31" i="4"/>
  <c r="CT31" i="4"/>
  <c r="IQ31" i="4"/>
  <c r="EV31" i="4"/>
  <c r="BD31" i="4"/>
  <c r="ED31" i="4"/>
  <c r="AL31" i="4"/>
  <c r="GC31" i="4"/>
  <c r="CN31" i="4"/>
  <c r="IH39" i="4"/>
  <c r="HJ39" i="4"/>
  <c r="IE39" i="4"/>
  <c r="HG39" i="4"/>
  <c r="GI39" i="4"/>
  <c r="FK39" i="4"/>
  <c r="EM39" i="4"/>
  <c r="DO39" i="4"/>
  <c r="CQ39" i="4"/>
  <c r="BS39" i="4"/>
  <c r="AU39" i="4"/>
  <c r="W39" i="4"/>
  <c r="GL39" i="4"/>
  <c r="CT39" i="4"/>
  <c r="GF39" i="4"/>
  <c r="AX38" i="4"/>
  <c r="CT38" i="4"/>
  <c r="EP38" i="4"/>
  <c r="GL38" i="4"/>
  <c r="IH38" i="4"/>
  <c r="AF38" i="4"/>
  <c r="CB38" i="4"/>
  <c r="DX38" i="4"/>
  <c r="FT38" i="4"/>
  <c r="HP38" i="4"/>
  <c r="K38" i="4"/>
  <c r="AI38" i="4"/>
  <c r="BG38" i="4"/>
  <c r="CE38" i="4"/>
  <c r="DC38" i="4"/>
  <c r="EA38" i="4"/>
  <c r="EY38" i="4"/>
  <c r="FW38" i="4"/>
  <c r="GU38" i="4"/>
  <c r="HS38" i="4"/>
  <c r="IQ38" i="4"/>
  <c r="T22" i="4"/>
  <c r="AR22" i="4"/>
  <c r="BP22" i="4"/>
  <c r="CN22" i="4"/>
  <c r="DL22" i="4"/>
  <c r="EJ22" i="4"/>
  <c r="FH22" i="4"/>
  <c r="GF22" i="4"/>
  <c r="HD22" i="4"/>
  <c r="IB22" i="4"/>
  <c r="E22" i="4"/>
  <c r="AC22" i="4"/>
  <c r="BA22" i="4"/>
  <c r="BY22" i="4"/>
  <c r="CW22" i="4"/>
  <c r="DU22" i="4"/>
  <c r="ES22" i="4"/>
  <c r="FQ22" i="4"/>
  <c r="GO22" i="4"/>
  <c r="HM22" i="4"/>
  <c r="IK22" i="4"/>
  <c r="N38" i="4"/>
  <c r="BJ38" i="4"/>
  <c r="DF38" i="4"/>
  <c r="FB38" i="4"/>
  <c r="GX38" i="4"/>
  <c r="IN38" i="4"/>
  <c r="AR38" i="4"/>
  <c r="CN38" i="4"/>
  <c r="EJ38" i="4"/>
  <c r="GF38" i="4"/>
  <c r="IB38" i="4"/>
  <c r="Q38" i="4"/>
  <c r="AO38" i="4"/>
  <c r="BM38" i="4"/>
  <c r="CK38" i="4"/>
  <c r="DI38" i="4"/>
  <c r="EG38" i="4"/>
  <c r="FE38" i="4"/>
  <c r="GC38" i="4"/>
  <c r="HA38" i="4"/>
  <c r="Z22" i="4"/>
  <c r="AX22" i="4"/>
  <c r="BV22" i="4"/>
  <c r="CT22" i="4"/>
  <c r="DR22" i="4"/>
  <c r="EP22" i="4"/>
  <c r="FN22" i="4"/>
  <c r="GL22" i="4"/>
  <c r="HJ22" i="4"/>
  <c r="IH22" i="4"/>
  <c r="K22" i="4"/>
  <c r="AI22" i="4"/>
  <c r="BG22" i="4"/>
  <c r="CE22" i="4"/>
  <c r="DC22" i="4"/>
  <c r="EA22" i="4"/>
  <c r="EY22" i="4"/>
  <c r="FW22" i="4"/>
  <c r="GU22" i="4"/>
  <c r="HS22" i="4"/>
  <c r="EM35" i="4"/>
  <c r="BY47" i="4"/>
  <c r="DL23" i="4"/>
  <c r="FH18" i="4"/>
  <c r="EA18" i="4"/>
  <c r="CN18" i="4"/>
  <c r="K18" i="4"/>
  <c r="HM47" i="4"/>
  <c r="HJ47" i="4"/>
  <c r="AU23" i="4"/>
  <c r="HA18" i="4"/>
  <c r="BV18" i="4"/>
  <c r="EA50" i="4"/>
  <c r="GL50" i="4"/>
  <c r="IQ50" i="4"/>
  <c r="AI50" i="4"/>
  <c r="BM50" i="4"/>
  <c r="DL50" i="4"/>
  <c r="GF50" i="4"/>
  <c r="IK50" i="4"/>
  <c r="ED50" i="4"/>
  <c r="GX50" i="4"/>
  <c r="H50" i="4"/>
  <c r="AL50" i="4"/>
  <c r="BV50" i="4"/>
  <c r="DX50" i="4"/>
  <c r="GC50" i="4"/>
  <c r="Q26" i="4"/>
  <c r="HJ18" i="4"/>
  <c r="DO18" i="4"/>
  <c r="CB18" i="4"/>
  <c r="AU18" i="4"/>
  <c r="H18" i="4"/>
  <c r="T31" i="4"/>
  <c r="BP31" i="4"/>
  <c r="DL31" i="4"/>
  <c r="FH31" i="4"/>
  <c r="HA31" i="4"/>
  <c r="N31" i="4"/>
  <c r="BJ31" i="4"/>
  <c r="DF31" i="4"/>
  <c r="FB31" i="4"/>
  <c r="AF31" i="4"/>
  <c r="CB31" i="4"/>
  <c r="DX31" i="4"/>
  <c r="FW31" i="4"/>
  <c r="HS31" i="4"/>
  <c r="Z31" i="4"/>
  <c r="BV31" i="4"/>
  <c r="DR31" i="4"/>
  <c r="FN31" i="4"/>
  <c r="GL31" i="4"/>
  <c r="HJ31" i="4"/>
  <c r="IH31" i="4"/>
  <c r="IE18" i="4"/>
  <c r="FW18" i="4"/>
  <c r="DU18" i="4"/>
  <c r="N18" i="4"/>
  <c r="H19" i="4"/>
  <c r="CK47" i="4"/>
  <c r="HP18" i="4"/>
  <c r="HD18" i="4"/>
  <c r="EY18" i="4"/>
  <c r="AR18" i="4"/>
  <c r="AR47" i="4"/>
  <c r="AU47" i="4"/>
  <c r="IE23" i="4"/>
  <c r="GO18" i="4"/>
  <c r="EG18" i="4"/>
  <c r="CT18" i="4"/>
  <c r="BM18" i="4"/>
  <c r="Z18" i="4"/>
  <c r="CE50" i="4"/>
  <c r="EP50" i="4"/>
  <c r="GU50" i="4"/>
  <c r="K50" i="4"/>
  <c r="AO50" i="4"/>
  <c r="BS50" i="4"/>
  <c r="EJ50" i="4"/>
  <c r="GO50" i="4"/>
  <c r="CH50" i="4"/>
  <c r="FB50" i="4"/>
  <c r="HG50" i="4"/>
  <c r="N50" i="4"/>
  <c r="AX50" i="4"/>
  <c r="CB50" i="4"/>
  <c r="EG50" i="4"/>
  <c r="HA50" i="4"/>
  <c r="GL18" i="4"/>
  <c r="EV18" i="4"/>
  <c r="BS18" i="4"/>
  <c r="AC31" i="4"/>
  <c r="BY31" i="4"/>
  <c r="DU31" i="4"/>
  <c r="FQ31" i="4"/>
  <c r="HM31" i="4"/>
  <c r="W31" i="4"/>
  <c r="BS31" i="4"/>
  <c r="DO31" i="4"/>
  <c r="FK31" i="4"/>
  <c r="AO31" i="4"/>
  <c r="CK31" i="4"/>
  <c r="EG31" i="4"/>
  <c r="GI31" i="4"/>
  <c r="IE31" i="4"/>
  <c r="AI31" i="4"/>
  <c r="CE31" i="4"/>
  <c r="EA31" i="4"/>
  <c r="FT31" i="4"/>
  <c r="GR31" i="4"/>
  <c r="HP31" i="4"/>
  <c r="HS18" i="4"/>
  <c r="FK18" i="4"/>
  <c r="BY18" i="4"/>
  <c r="AL18" i="4"/>
  <c r="E18" i="4"/>
  <c r="EM27" i="4"/>
  <c r="DX35" i="4"/>
  <c r="IE27" i="4"/>
  <c r="FK19" i="4"/>
  <c r="FB19" i="4"/>
  <c r="FQ19" i="4"/>
  <c r="CN19" i="4"/>
  <c r="GF19" i="4"/>
  <c r="K19" i="4"/>
  <c r="GU19" i="4"/>
  <c r="Z19" i="4"/>
  <c r="HJ19" i="4"/>
  <c r="GC19" i="4"/>
  <c r="GL26" i="4"/>
  <c r="CT26" i="4"/>
  <c r="GU26" i="4"/>
  <c r="DC26" i="4"/>
  <c r="K26" i="4"/>
  <c r="IN26" i="4"/>
  <c r="EV26" i="4"/>
  <c r="BD26" i="4"/>
  <c r="FE26" i="4"/>
  <c r="BM26" i="4"/>
  <c r="T26" i="4"/>
  <c r="CZ19" i="4"/>
  <c r="BJ47" i="4"/>
  <c r="DU47" i="4"/>
  <c r="BA47" i="4"/>
  <c r="HY47" i="4"/>
  <c r="EV19" i="4"/>
  <c r="AR19" i="4"/>
  <c r="T47" i="4"/>
  <c r="DL47" i="4"/>
  <c r="IQ47" i="4"/>
  <c r="FQ47" i="4"/>
  <c r="AC47" i="4"/>
  <c r="DO47" i="4"/>
  <c r="HP47" i="4"/>
  <c r="DF23" i="4"/>
  <c r="HD23" i="4"/>
  <c r="BY19" i="4"/>
  <c r="AL26" i="4"/>
  <c r="EY26" i="4"/>
  <c r="EP26" i="4"/>
  <c r="IE35" i="4"/>
  <c r="AF35" i="4"/>
  <c r="EP27" i="4"/>
  <c r="HJ27" i="4"/>
  <c r="AU27" i="4"/>
  <c r="HA47" i="4"/>
  <c r="FN47" i="4"/>
  <c r="BV47" i="4"/>
  <c r="FK47" i="4"/>
  <c r="BS47" i="4"/>
  <c r="W47" i="4"/>
  <c r="GX47" i="4"/>
  <c r="DF47" i="4"/>
  <c r="GU47" i="4"/>
  <c r="DC47" i="4"/>
  <c r="AL47" i="4"/>
  <c r="HG23" i="4"/>
  <c r="GO23" i="4"/>
  <c r="CW23" i="4"/>
  <c r="E23" i="4"/>
  <c r="FH23" i="4"/>
  <c r="BP23" i="4"/>
  <c r="GI23" i="4"/>
  <c r="CQ23" i="4"/>
  <c r="IT23" i="4"/>
  <c r="IB19" i="4"/>
  <c r="FH47" i="4"/>
  <c r="IT47" i="4"/>
  <c r="FT47" i="4"/>
  <c r="DR47" i="4"/>
  <c r="T23" i="4"/>
  <c r="FB23" i="4"/>
  <c r="BA23" i="4"/>
  <c r="IK23" i="4"/>
  <c r="BG26" i="4"/>
  <c r="IQ26" i="4"/>
  <c r="IH26" i="4"/>
  <c r="DR19" i="4"/>
  <c r="DC19" i="4"/>
  <c r="GR19" i="4"/>
  <c r="BD19" i="4"/>
  <c r="N47" i="4"/>
  <c r="BP47" i="4"/>
  <c r="HD47" i="4"/>
  <c r="FB47" i="4"/>
  <c r="E47" i="4"/>
  <c r="CB47" i="4"/>
  <c r="HG47" i="4"/>
  <c r="EG47" i="4"/>
  <c r="BJ23" i="4"/>
  <c r="GX23" i="4"/>
  <c r="EM23" i="4"/>
  <c r="CK19" i="4"/>
  <c r="DI26" i="4"/>
  <c r="CZ26" i="4"/>
  <c r="BJ19" i="4"/>
  <c r="BS19" i="4"/>
  <c r="IB18" i="4"/>
  <c r="GF18" i="4"/>
  <c r="DL18" i="4"/>
  <c r="CE18" i="4"/>
  <c r="T18" i="4"/>
  <c r="HY18" i="4"/>
  <c r="GC18" i="4"/>
  <c r="EP18" i="4"/>
  <c r="DI18" i="4"/>
  <c r="AX18" i="4"/>
  <c r="Q18" i="4"/>
  <c r="DR50" i="4"/>
  <c r="FN50" i="4"/>
  <c r="HJ50" i="4"/>
  <c r="E50" i="4"/>
  <c r="AC50" i="4"/>
  <c r="BA50" i="4"/>
  <c r="BY50" i="4"/>
  <c r="DU50" i="4"/>
  <c r="FQ50" i="4"/>
  <c r="HM50" i="4"/>
  <c r="CQ50" i="4"/>
  <c r="EM50" i="4"/>
  <c r="GI50" i="4"/>
  <c r="IE50" i="4"/>
  <c r="T50" i="4"/>
  <c r="AR50" i="4"/>
  <c r="BP50" i="4"/>
  <c r="CZ50" i="4"/>
  <c r="EV50" i="4"/>
  <c r="GR50" i="4"/>
  <c r="IT18" i="4"/>
  <c r="GX18" i="4"/>
  <c r="DX18" i="4"/>
  <c r="CQ18" i="4"/>
  <c r="AF18" i="4"/>
  <c r="IQ18" i="4"/>
  <c r="GU18" i="4"/>
  <c r="FB18" i="4"/>
  <c r="CH18" i="4"/>
  <c r="BA18" i="4"/>
  <c r="IT13" i="4"/>
  <c r="E13" i="4"/>
  <c r="BA13" i="4"/>
  <c r="CW13" i="4"/>
  <c r="ES13" i="4"/>
  <c r="GO13" i="4"/>
  <c r="IK13" i="4"/>
  <c r="T13" i="4"/>
  <c r="BP13" i="4"/>
  <c r="DL13" i="4"/>
  <c r="FH13" i="4"/>
  <c r="HD13" i="4"/>
  <c r="W13" i="4"/>
  <c r="BS13" i="4"/>
  <c r="DO13" i="4"/>
  <c r="FK13" i="4"/>
  <c r="HG13" i="4"/>
  <c r="AL13" i="4"/>
  <c r="CH13" i="4"/>
  <c r="ED13" i="4"/>
  <c r="FZ13" i="4"/>
  <c r="HV13" i="4"/>
  <c r="AC13" i="4"/>
  <c r="DU13" i="4"/>
  <c r="HM13" i="4"/>
  <c r="CN13" i="4"/>
  <c r="GF13" i="4"/>
  <c r="FQ13" i="4"/>
  <c r="AR13" i="4"/>
  <c r="IB13" i="4"/>
  <c r="AU13" i="4"/>
  <c r="EM13" i="4"/>
  <c r="IE13" i="4"/>
  <c r="N13" i="4"/>
  <c r="DF13" i="4"/>
  <c r="GX13" i="4"/>
  <c r="BY13" i="4"/>
  <c r="EJ13" i="4"/>
  <c r="HY34" i="4"/>
  <c r="HG34" i="4"/>
  <c r="FK34" i="4"/>
  <c r="DO34" i="4"/>
  <c r="BS34" i="4"/>
  <c r="W34" i="4"/>
  <c r="HV34" i="4"/>
  <c r="FZ34" i="4"/>
  <c r="ED34" i="4"/>
  <c r="CH34" i="4"/>
  <c r="AL34" i="4"/>
  <c r="IK34" i="4"/>
  <c r="GO34" i="4"/>
  <c r="ES34" i="4"/>
  <c r="CW34" i="4"/>
  <c r="BA34" i="4"/>
  <c r="E34" i="4"/>
  <c r="HD34" i="4"/>
  <c r="FH34" i="4"/>
  <c r="DL34" i="4"/>
  <c r="BP34" i="4"/>
  <c r="T34" i="4"/>
  <c r="IE34" i="4"/>
  <c r="EM34" i="4"/>
  <c r="AU34" i="4"/>
  <c r="GX34" i="4"/>
  <c r="DF34" i="4"/>
  <c r="N34" i="4"/>
  <c r="GI34" i="4"/>
  <c r="FB34" i="4"/>
  <c r="HM34" i="4"/>
  <c r="DU34" i="4"/>
  <c r="AC34" i="4"/>
  <c r="GF34" i="4"/>
  <c r="CN34" i="4"/>
  <c r="CQ34" i="4"/>
  <c r="IT34" i="4"/>
  <c r="BJ34" i="4"/>
  <c r="BJ35" i="4"/>
  <c r="FB35" i="4"/>
  <c r="IT35" i="4"/>
  <c r="GI35" i="4"/>
  <c r="BS27" i="4"/>
  <c r="FK27" i="4"/>
  <c r="N27" i="4"/>
  <c r="DF27" i="4"/>
  <c r="BJ13" i="4"/>
  <c r="BY34" i="4"/>
  <c r="CB35" i="4"/>
  <c r="FT35" i="4"/>
  <c r="AU35" i="4"/>
  <c r="CQ27" i="4"/>
  <c r="GI27" i="4"/>
  <c r="AL27" i="4"/>
  <c r="AR34" i="4"/>
  <c r="FQ34" i="4"/>
  <c r="GI13" i="4"/>
  <c r="IQ35" i="4"/>
  <c r="HY35" i="4"/>
  <c r="GC35" i="4"/>
  <c r="EG35" i="4"/>
  <c r="CK35" i="4"/>
  <c r="AO35" i="4"/>
  <c r="IN35" i="4"/>
  <c r="GR35" i="4"/>
  <c r="EV35" i="4"/>
  <c r="CZ35" i="4"/>
  <c r="BD35" i="4"/>
  <c r="H35" i="4"/>
  <c r="HA35" i="4"/>
  <c r="DI35" i="4"/>
  <c r="Q35" i="4"/>
  <c r="HG35" i="4"/>
  <c r="FK35" i="4"/>
  <c r="DO35" i="4"/>
  <c r="BS35" i="4"/>
  <c r="W35" i="4"/>
  <c r="HV35" i="4"/>
  <c r="FZ35" i="4"/>
  <c r="ED35" i="4"/>
  <c r="CH35" i="4"/>
  <c r="AL35" i="4"/>
  <c r="FE35" i="4"/>
  <c r="BM35" i="4"/>
  <c r="IB27" i="4"/>
  <c r="HD27" i="4"/>
  <c r="GF27" i="4"/>
  <c r="FH27" i="4"/>
  <c r="EJ27" i="4"/>
  <c r="DL27" i="4"/>
  <c r="IT27" i="4"/>
  <c r="HV27" i="4"/>
  <c r="GX27" i="4"/>
  <c r="IN27" i="4"/>
  <c r="GR27" i="4"/>
  <c r="FN27" i="4"/>
  <c r="ED27" i="4"/>
  <c r="CZ27" i="4"/>
  <c r="CB27" i="4"/>
  <c r="BD27" i="4"/>
  <c r="AF27" i="4"/>
  <c r="H27" i="4"/>
  <c r="HY27" i="4"/>
  <c r="HA27" i="4"/>
  <c r="GC27" i="4"/>
  <c r="FE27" i="4"/>
  <c r="EG27" i="4"/>
  <c r="DI27" i="4"/>
  <c r="CK27" i="4"/>
  <c r="BM27" i="4"/>
  <c r="AO27" i="4"/>
  <c r="Q27" i="4"/>
  <c r="HP27" i="4"/>
  <c r="FZ27" i="4"/>
  <c r="EV27" i="4"/>
  <c r="DR27" i="4"/>
  <c r="CN27" i="4"/>
  <c r="AR27" i="4"/>
  <c r="T27" i="4"/>
  <c r="HM27" i="4"/>
  <c r="FQ27" i="4"/>
  <c r="DU27" i="4"/>
  <c r="BY27" i="4"/>
  <c r="AC27" i="4"/>
  <c r="IH27" i="4"/>
  <c r="GL27" i="4"/>
  <c r="FB27" i="4"/>
  <c r="DX27" i="4"/>
  <c r="CT27" i="4"/>
  <c r="BV27" i="4"/>
  <c r="AX27" i="4"/>
  <c r="Z27" i="4"/>
  <c r="IQ27" i="4"/>
  <c r="HS27" i="4"/>
  <c r="GU27" i="4"/>
  <c r="FW27" i="4"/>
  <c r="EY27" i="4"/>
  <c r="EA27" i="4"/>
  <c r="DC27" i="4"/>
  <c r="CE27" i="4"/>
  <c r="BG27" i="4"/>
  <c r="AI27" i="4"/>
  <c r="K27" i="4"/>
  <c r="BP27" i="4"/>
  <c r="IK27" i="4"/>
  <c r="GO27" i="4"/>
  <c r="ES27" i="4"/>
  <c r="CW27" i="4"/>
  <c r="BA27" i="4"/>
  <c r="E27" i="4"/>
  <c r="N35" i="4"/>
  <c r="DF35" i="4"/>
  <c r="GX35" i="4"/>
  <c r="CQ35" i="4"/>
  <c r="W27" i="4"/>
  <c r="DO27" i="4"/>
  <c r="HG27" i="4"/>
  <c r="BJ27" i="4"/>
  <c r="FT27" i="4"/>
  <c r="EJ34" i="4"/>
  <c r="CQ13" i="4"/>
  <c r="IN19" i="4"/>
  <c r="AI19" i="4"/>
  <c r="CE19" i="4"/>
  <c r="EA19" i="4"/>
  <c r="FW19" i="4"/>
  <c r="HS19" i="4"/>
  <c r="AL19" i="4"/>
  <c r="CH19" i="4"/>
  <c r="ED19" i="4"/>
  <c r="FZ19" i="4"/>
  <c r="HV19" i="4"/>
  <c r="E19" i="4"/>
  <c r="BA19" i="4"/>
  <c r="CW19" i="4"/>
  <c r="ES19" i="4"/>
  <c r="GO19" i="4"/>
  <c r="IK19" i="4"/>
  <c r="AU19" i="4"/>
  <c r="CQ19" i="4"/>
  <c r="EM19" i="4"/>
  <c r="GI19" i="4"/>
  <c r="IE19" i="4"/>
  <c r="AX19" i="4"/>
  <c r="CT19" i="4"/>
  <c r="EP19" i="4"/>
  <c r="GL19" i="4"/>
  <c r="IH19" i="4"/>
  <c r="Q19" i="4"/>
  <c r="BM19" i="4"/>
  <c r="DI19" i="4"/>
  <c r="FE19" i="4"/>
  <c r="HA19" i="4"/>
  <c r="IB26" i="4"/>
  <c r="HD26" i="4"/>
  <c r="GF26" i="4"/>
  <c r="FH26" i="4"/>
  <c r="EJ26" i="4"/>
  <c r="DL26" i="4"/>
  <c r="CN26" i="4"/>
  <c r="BP26" i="4"/>
  <c r="IK26" i="4"/>
  <c r="HM26" i="4"/>
  <c r="GO26" i="4"/>
  <c r="FQ26" i="4"/>
  <c r="ES26" i="4"/>
  <c r="DU26" i="4"/>
  <c r="CW26" i="4"/>
  <c r="BY26" i="4"/>
  <c r="BA26" i="4"/>
  <c r="AC26" i="4"/>
  <c r="E26" i="4"/>
  <c r="Z26" i="4"/>
  <c r="N26" i="4"/>
  <c r="IT26" i="4"/>
  <c r="HV26" i="4"/>
  <c r="GX26" i="4"/>
  <c r="FZ26" i="4"/>
  <c r="FB26" i="4"/>
  <c r="ED26" i="4"/>
  <c r="DF26" i="4"/>
  <c r="CH26" i="4"/>
  <c r="BJ26" i="4"/>
  <c r="IE26" i="4"/>
  <c r="HG26" i="4"/>
  <c r="GI26" i="4"/>
  <c r="FK26" i="4"/>
  <c r="EM26" i="4"/>
  <c r="DO26" i="4"/>
  <c r="CQ26" i="4"/>
  <c r="BS26" i="4"/>
  <c r="AU26" i="4"/>
  <c r="W26" i="4"/>
  <c r="AF26" i="4"/>
  <c r="AR26" i="4"/>
  <c r="DX19" i="4"/>
  <c r="AL23" i="4"/>
  <c r="CH23" i="4"/>
  <c r="ED23" i="4"/>
  <c r="FZ23" i="4"/>
  <c r="HV23" i="4"/>
  <c r="W23" i="4"/>
  <c r="BS23" i="4"/>
  <c r="DO23" i="4"/>
  <c r="FK23" i="4"/>
  <c r="HY19" i="4"/>
  <c r="EG19" i="4"/>
  <c r="AO19" i="4"/>
  <c r="AX26" i="4"/>
  <c r="AI26" i="4"/>
  <c r="CE26" i="4"/>
  <c r="EA26" i="4"/>
  <c r="FW26" i="4"/>
  <c r="HS26" i="4"/>
  <c r="BV26" i="4"/>
  <c r="DR26" i="4"/>
  <c r="FN26" i="4"/>
  <c r="HJ26" i="4"/>
  <c r="GX19" i="4"/>
  <c r="DF19" i="4"/>
  <c r="N19" i="4"/>
  <c r="IQ19" i="4"/>
  <c r="EY19" i="4"/>
  <c r="BG19" i="4"/>
  <c r="HY23" i="4"/>
  <c r="HA23" i="4"/>
  <c r="GC23" i="4"/>
  <c r="FE23" i="4"/>
  <c r="EG23" i="4"/>
  <c r="DI23" i="4"/>
  <c r="CK23" i="4"/>
  <c r="BM23" i="4"/>
  <c r="AO23" i="4"/>
  <c r="Q23" i="4"/>
  <c r="IN23" i="4"/>
  <c r="HP23" i="4"/>
  <c r="GR23" i="4"/>
  <c r="FT23" i="4"/>
  <c r="EV23" i="4"/>
  <c r="DX23" i="4"/>
  <c r="CZ23" i="4"/>
  <c r="CB23" i="4"/>
  <c r="BD23" i="4"/>
  <c r="AF23" i="4"/>
  <c r="H23" i="4"/>
  <c r="IQ23" i="4"/>
  <c r="HS23" i="4"/>
  <c r="GU23" i="4"/>
  <c r="FW23" i="4"/>
  <c r="EY23" i="4"/>
  <c r="EA23" i="4"/>
  <c r="DC23" i="4"/>
  <c r="CE23" i="4"/>
  <c r="BG23" i="4"/>
  <c r="AI23" i="4"/>
  <c r="K23" i="4"/>
  <c r="IH23" i="4"/>
  <c r="HJ23" i="4"/>
  <c r="GL23" i="4"/>
  <c r="FN23" i="4"/>
  <c r="EP23" i="4"/>
  <c r="DR23" i="4"/>
  <c r="CT23" i="4"/>
  <c r="BV23" i="4"/>
  <c r="AX23" i="4"/>
  <c r="Z23" i="4"/>
  <c r="HP19" i="4"/>
  <c r="FT19" i="4"/>
  <c r="CB19" i="4"/>
  <c r="AF19" i="4"/>
  <c r="Z47" i="4"/>
  <c r="AX47" i="4"/>
  <c r="CE47" i="4"/>
  <c r="EA47" i="4"/>
  <c r="FW47" i="4"/>
  <c r="HS47" i="4"/>
  <c r="CH47" i="4"/>
  <c r="ED47" i="4"/>
  <c r="FZ47" i="4"/>
  <c r="HV47" i="4"/>
  <c r="K47" i="4"/>
  <c r="AI47" i="4"/>
  <c r="BG47" i="4"/>
  <c r="CQ47" i="4"/>
  <c r="EM47" i="4"/>
  <c r="GI47" i="4"/>
  <c r="IE47" i="4"/>
  <c r="CT47" i="4"/>
  <c r="EP47" i="4"/>
  <c r="GL47" i="4"/>
  <c r="IH47" i="4"/>
  <c r="HD19" i="4"/>
  <c r="FH19" i="4"/>
  <c r="DL19" i="4"/>
  <c r="BP19" i="4"/>
  <c r="T19" i="4"/>
  <c r="H47" i="4"/>
  <c r="AF47" i="4"/>
  <c r="BD47" i="4"/>
  <c r="CN47" i="4"/>
  <c r="EJ47" i="4"/>
  <c r="GF47" i="4"/>
  <c r="IB47" i="4"/>
  <c r="CW47" i="4"/>
  <c r="ES47" i="4"/>
  <c r="GO47" i="4"/>
  <c r="IK47" i="4"/>
  <c r="Q47" i="4"/>
  <c r="AO47" i="4"/>
  <c r="BM47" i="4"/>
  <c r="CZ47" i="4"/>
  <c r="EV47" i="4"/>
  <c r="GR47" i="4"/>
  <c r="IN47" i="4"/>
  <c r="DI47" i="4"/>
  <c r="FE47" i="4"/>
  <c r="AR23" i="4"/>
  <c r="CN23" i="4"/>
  <c r="EJ23" i="4"/>
  <c r="GF23" i="4"/>
  <c r="IB23" i="4"/>
  <c r="AC23" i="4"/>
  <c r="BY23" i="4"/>
  <c r="DU23" i="4"/>
  <c r="FQ23" i="4"/>
  <c r="HM23" i="4"/>
  <c r="HM19" i="4"/>
  <c r="DU19" i="4"/>
  <c r="AC19" i="4"/>
  <c r="H26" i="4"/>
  <c r="AO26" i="4"/>
  <c r="CK26" i="4"/>
  <c r="EG26" i="4"/>
  <c r="GC26" i="4"/>
  <c r="HY26" i="4"/>
  <c r="CB26" i="4"/>
  <c r="DX26" i="4"/>
  <c r="FT26" i="4"/>
  <c r="HP26" i="4"/>
  <c r="FN19" i="4"/>
  <c r="BV19" i="4"/>
  <c r="HG19" i="4"/>
  <c r="DO19" i="4"/>
  <c r="W19" i="4"/>
  <c r="IT51" i="4"/>
  <c r="HV51" i="4"/>
  <c r="GX51" i="4"/>
  <c r="GO51" i="4"/>
  <c r="FQ51" i="4"/>
  <c r="ES51" i="4"/>
  <c r="DU51" i="4"/>
  <c r="CW51" i="4"/>
  <c r="HS51" i="4"/>
  <c r="GL51" i="4"/>
  <c r="FN51" i="4"/>
  <c r="EP51" i="4"/>
  <c r="DR51" i="4"/>
  <c r="CT51" i="4"/>
  <c r="BV51" i="4"/>
  <c r="AX51" i="4"/>
  <c r="E51" i="4"/>
  <c r="BA51" i="4"/>
  <c r="IE51" i="4"/>
  <c r="H51" i="4"/>
  <c r="AU51" i="4"/>
  <c r="HJ51" i="4"/>
  <c r="IN51" i="4"/>
  <c r="HP51" i="4"/>
  <c r="GR51" i="4"/>
  <c r="GI51" i="4"/>
  <c r="FK51" i="4"/>
  <c r="EM51" i="4"/>
  <c r="DO51" i="4"/>
  <c r="CQ51" i="4"/>
  <c r="GU51" i="4"/>
  <c r="GF51" i="4"/>
  <c r="FH51" i="4"/>
  <c r="EJ51" i="4"/>
  <c r="DL51" i="4"/>
  <c r="CN51" i="4"/>
  <c r="BP51" i="4"/>
  <c r="AR51" i="4"/>
  <c r="HG51" i="4"/>
  <c r="AI51" i="4"/>
  <c r="AO51" i="4"/>
  <c r="CE51" i="4"/>
  <c r="AL51" i="4"/>
  <c r="IH51" i="4"/>
  <c r="N51" i="4"/>
  <c r="Q51" i="4"/>
  <c r="BM51" i="4"/>
  <c r="BD51" i="4"/>
  <c r="CZ51" i="4"/>
  <c r="EV51" i="4"/>
  <c r="HA51" i="4"/>
  <c r="DC51" i="4"/>
  <c r="EY51" i="4"/>
  <c r="HM51" i="4"/>
  <c r="BS51" i="4"/>
  <c r="Z51" i="4"/>
  <c r="AC51" i="4"/>
  <c r="CH51" i="4"/>
  <c r="ED51" i="4"/>
  <c r="FZ51" i="4"/>
  <c r="CK51" i="4"/>
  <c r="EG51" i="4"/>
  <c r="GC51" i="4"/>
  <c r="IB51" i="4"/>
  <c r="W51" i="4"/>
  <c r="AF51" i="4"/>
  <c r="BY51" i="4"/>
  <c r="BJ51" i="4"/>
  <c r="DF51" i="4"/>
  <c r="FB51" i="4"/>
  <c r="HY51" i="4"/>
  <c r="DI51" i="4"/>
  <c r="FE51" i="4"/>
  <c r="IK51" i="4"/>
  <c r="T35" i="4"/>
  <c r="AR35" i="4"/>
  <c r="BP35" i="4"/>
  <c r="CN35" i="4"/>
  <c r="DL35" i="4"/>
  <c r="EJ35" i="4"/>
  <c r="FH35" i="4"/>
  <c r="GF35" i="4"/>
  <c r="HD35" i="4"/>
  <c r="IB35" i="4"/>
  <c r="E35" i="4"/>
  <c r="AC35" i="4"/>
  <c r="BA35" i="4"/>
  <c r="BY35" i="4"/>
  <c r="CW35" i="4"/>
  <c r="DU35" i="4"/>
  <c r="ES35" i="4"/>
  <c r="FQ35" i="4"/>
  <c r="GO35" i="4"/>
  <c r="HM35" i="4"/>
  <c r="IK35" i="4"/>
  <c r="IN13" i="4"/>
  <c r="HP13" i="4"/>
  <c r="GR13" i="4"/>
  <c r="FT13" i="4"/>
  <c r="EV13" i="4"/>
  <c r="DX13" i="4"/>
  <c r="CZ13" i="4"/>
  <c r="CB13" i="4"/>
  <c r="BD13" i="4"/>
  <c r="AF13" i="4"/>
  <c r="H13" i="4"/>
  <c r="Z34" i="4"/>
  <c r="AX34" i="4"/>
  <c r="BV34" i="4"/>
  <c r="CT34" i="4"/>
  <c r="DR34" i="4"/>
  <c r="EP34" i="4"/>
  <c r="FN34" i="4"/>
  <c r="GL34" i="4"/>
  <c r="HJ34" i="4"/>
  <c r="IH34" i="4"/>
  <c r="K34" i="4"/>
  <c r="AI34" i="4"/>
  <c r="BG34" i="4"/>
  <c r="CE34" i="4"/>
  <c r="DC34" i="4"/>
  <c r="EA34" i="4"/>
  <c r="EY34" i="4"/>
  <c r="FW34" i="4"/>
  <c r="GU34" i="4"/>
  <c r="HS34" i="4"/>
  <c r="IQ34" i="4"/>
  <c r="HY13" i="4"/>
  <c r="HA13" i="4"/>
  <c r="GC13" i="4"/>
  <c r="FE13" i="4"/>
  <c r="EG13" i="4"/>
  <c r="DI13" i="4"/>
  <c r="CK13" i="4"/>
  <c r="BM13" i="4"/>
  <c r="AO13" i="4"/>
  <c r="Q13" i="4"/>
  <c r="Z35" i="4"/>
  <c r="AX35" i="4"/>
  <c r="BV35" i="4"/>
  <c r="CT35" i="4"/>
  <c r="DR35" i="4"/>
  <c r="EP35" i="4"/>
  <c r="FN35" i="4"/>
  <c r="GL35" i="4"/>
  <c r="HJ35" i="4"/>
  <c r="IH35" i="4"/>
  <c r="K35" i="4"/>
  <c r="AI35" i="4"/>
  <c r="BG35" i="4"/>
  <c r="CE35" i="4"/>
  <c r="DC35" i="4"/>
  <c r="EA35" i="4"/>
  <c r="EY35" i="4"/>
  <c r="FW35" i="4"/>
  <c r="GU35" i="4"/>
  <c r="HS35" i="4"/>
  <c r="IH13" i="4"/>
  <c r="HJ13" i="4"/>
  <c r="GL13" i="4"/>
  <c r="FN13" i="4"/>
  <c r="EP13" i="4"/>
  <c r="DR13" i="4"/>
  <c r="CT13" i="4"/>
  <c r="BV13" i="4"/>
  <c r="AX13" i="4"/>
  <c r="Z13" i="4"/>
  <c r="H34" i="4"/>
  <c r="AF34" i="4"/>
  <c r="BD34" i="4"/>
  <c r="CB34" i="4"/>
  <c r="CZ34" i="4"/>
  <c r="DX34" i="4"/>
  <c r="EV34" i="4"/>
  <c r="FT34" i="4"/>
  <c r="GR34" i="4"/>
  <c r="HP34" i="4"/>
  <c r="IN34" i="4"/>
  <c r="Q34" i="4"/>
  <c r="AO34" i="4"/>
  <c r="BM34" i="4"/>
  <c r="CK34" i="4"/>
  <c r="DI34" i="4"/>
  <c r="EG34" i="4"/>
  <c r="FE34" i="4"/>
  <c r="GC34" i="4"/>
  <c r="HA34" i="4"/>
  <c r="IQ13" i="4"/>
  <c r="HS13" i="4"/>
  <c r="GU13" i="4"/>
  <c r="FW13" i="4"/>
  <c r="EY13" i="4"/>
  <c r="EA13" i="4"/>
  <c r="DC13" i="4"/>
  <c r="CE13" i="4"/>
  <c r="BG13" i="4"/>
  <c r="AI13" i="4"/>
  <c r="K13" i="4"/>
  <c r="I15" i="1"/>
  <c r="M15" i="3" s="1"/>
  <c r="IT49" i="4"/>
  <c r="IN49" i="4"/>
  <c r="IH49" i="4"/>
  <c r="IB49" i="4"/>
  <c r="HV49" i="4"/>
  <c r="HP49" i="4"/>
  <c r="HJ49" i="4"/>
  <c r="HD49" i="4"/>
  <c r="GX49" i="4"/>
  <c r="GR49" i="4"/>
  <c r="GL49" i="4"/>
  <c r="GF49" i="4"/>
  <c r="FZ49" i="4"/>
  <c r="FT49" i="4"/>
  <c r="FN49" i="4"/>
  <c r="FH49" i="4"/>
  <c r="FB49" i="4"/>
  <c r="EV49" i="4"/>
  <c r="EP49" i="4"/>
  <c r="EJ49" i="4"/>
  <c r="ED49" i="4"/>
  <c r="DX49" i="4"/>
  <c r="DR49" i="4"/>
  <c r="DL49" i="4"/>
  <c r="DF49" i="4"/>
  <c r="CZ49" i="4"/>
  <c r="CT49" i="4"/>
  <c r="CN49" i="4"/>
  <c r="CH49" i="4"/>
  <c r="CB49" i="4"/>
  <c r="BV49" i="4"/>
  <c r="BP49" i="4"/>
  <c r="BJ49" i="4"/>
  <c r="BD49" i="4"/>
  <c r="AX49" i="4"/>
  <c r="AR49" i="4"/>
  <c r="AL49" i="4"/>
  <c r="AF49" i="4"/>
  <c r="Z49" i="4"/>
  <c r="T49" i="4"/>
  <c r="N49" i="4"/>
  <c r="H49" i="4"/>
  <c r="IQ49" i="4"/>
  <c r="IK49" i="4"/>
  <c r="IE49" i="4"/>
  <c r="HY49" i="4"/>
  <c r="HS49" i="4"/>
  <c r="HM49" i="4"/>
  <c r="HG49" i="4"/>
  <c r="HA49" i="4"/>
  <c r="GU49" i="4"/>
  <c r="GO49" i="4"/>
  <c r="GI49" i="4"/>
  <c r="GC49" i="4"/>
  <c r="FW49" i="4"/>
  <c r="FQ49" i="4"/>
  <c r="FK49" i="4"/>
  <c r="FE49" i="4"/>
  <c r="EY49" i="4"/>
  <c r="ES49" i="4"/>
  <c r="EM49" i="4"/>
  <c r="EG49" i="4"/>
  <c r="EA49" i="4"/>
  <c r="DU49" i="4"/>
  <c r="DO49" i="4"/>
  <c r="DI49" i="4"/>
  <c r="DC49" i="4"/>
  <c r="CW49" i="4"/>
  <c r="CQ49" i="4"/>
  <c r="CK49" i="4"/>
  <c r="CE49" i="4"/>
  <c r="BY49" i="4"/>
  <c r="BS49" i="4"/>
  <c r="BM49" i="4"/>
  <c r="BG49" i="4"/>
  <c r="BA49" i="4"/>
  <c r="AU49" i="4"/>
  <c r="AO49" i="4"/>
  <c r="AI49" i="4"/>
  <c r="AC49" i="4"/>
  <c r="W49" i="4"/>
  <c r="Q49" i="4"/>
  <c r="K49" i="4"/>
  <c r="E49" i="4"/>
  <c r="IT33" i="4"/>
  <c r="IN33" i="4"/>
  <c r="IH33" i="4"/>
  <c r="IB33" i="4"/>
  <c r="HV33" i="4"/>
  <c r="HP33" i="4"/>
  <c r="HJ33" i="4"/>
  <c r="HD33" i="4"/>
  <c r="GX33" i="4"/>
  <c r="GR33" i="4"/>
  <c r="GL33" i="4"/>
  <c r="GF33" i="4"/>
  <c r="FZ33" i="4"/>
  <c r="FT33" i="4"/>
  <c r="FN33" i="4"/>
  <c r="FH33" i="4"/>
  <c r="FB33" i="4"/>
  <c r="EV33" i="4"/>
  <c r="EP33" i="4"/>
  <c r="EJ33" i="4"/>
  <c r="ED33" i="4"/>
  <c r="DX33" i="4"/>
  <c r="DR33" i="4"/>
  <c r="DL33" i="4"/>
  <c r="DF33" i="4"/>
  <c r="CZ33" i="4"/>
  <c r="CT33" i="4"/>
  <c r="CN33" i="4"/>
  <c r="CH33" i="4"/>
  <c r="CB33" i="4"/>
  <c r="BV33" i="4"/>
  <c r="BP33" i="4"/>
  <c r="BJ33" i="4"/>
  <c r="BD33" i="4"/>
  <c r="AX33" i="4"/>
  <c r="AR33" i="4"/>
  <c r="AL33" i="4"/>
  <c r="AF33" i="4"/>
  <c r="Z33" i="4"/>
  <c r="T33" i="4"/>
  <c r="N33" i="4"/>
  <c r="H33" i="4"/>
  <c r="IE33" i="4"/>
  <c r="HG33" i="4"/>
  <c r="GI33" i="4"/>
  <c r="FK33" i="4"/>
  <c r="EM33" i="4"/>
  <c r="HY33" i="4"/>
  <c r="HA33" i="4"/>
  <c r="GC33" i="4"/>
  <c r="FE33" i="4"/>
  <c r="EG33" i="4"/>
  <c r="DU33" i="4"/>
  <c r="DI33" i="4"/>
  <c r="CW33" i="4"/>
  <c r="CK33" i="4"/>
  <c r="BY33" i="4"/>
  <c r="BM33" i="4"/>
  <c r="BA33" i="4"/>
  <c r="AO33" i="4"/>
  <c r="AC33" i="4"/>
  <c r="Q33" i="4"/>
  <c r="E33" i="4"/>
  <c r="IQ33" i="4"/>
  <c r="HS33" i="4"/>
  <c r="GU33" i="4"/>
  <c r="FW33" i="4"/>
  <c r="EY33" i="4"/>
  <c r="IK33" i="4"/>
  <c r="HM33" i="4"/>
  <c r="GO33" i="4"/>
  <c r="FQ33" i="4"/>
  <c r="ES33" i="4"/>
  <c r="EA33" i="4"/>
  <c r="DO33" i="4"/>
  <c r="DC33" i="4"/>
  <c r="CQ33" i="4"/>
  <c r="CE33" i="4"/>
  <c r="BS33" i="4"/>
  <c r="BG33" i="4"/>
  <c r="AU33" i="4"/>
  <c r="AI33" i="4"/>
  <c r="W33" i="4"/>
  <c r="K33" i="4"/>
  <c r="I30" i="1"/>
  <c r="S30" i="1"/>
  <c r="IT48" i="4"/>
  <c r="IN48" i="4"/>
  <c r="IH48" i="4"/>
  <c r="IB48" i="4"/>
  <c r="HV48" i="4"/>
  <c r="HP48" i="4"/>
  <c r="HJ48" i="4"/>
  <c r="HD48" i="4"/>
  <c r="GX48" i="4"/>
  <c r="IQ48" i="4"/>
  <c r="IK48" i="4"/>
  <c r="IE48" i="4"/>
  <c r="HY48" i="4"/>
  <c r="HS48" i="4"/>
  <c r="HM48" i="4"/>
  <c r="HG48" i="4"/>
  <c r="HA48" i="4"/>
  <c r="GU48" i="4"/>
  <c r="GO48" i="4"/>
  <c r="GI48" i="4"/>
  <c r="GC48" i="4"/>
  <c r="FW48" i="4"/>
  <c r="FQ48" i="4"/>
  <c r="FK48" i="4"/>
  <c r="FE48" i="4"/>
  <c r="EY48" i="4"/>
  <c r="ES48" i="4"/>
  <c r="EM48" i="4"/>
  <c r="EG48" i="4"/>
  <c r="EA48" i="4"/>
  <c r="DU48" i="4"/>
  <c r="DO48" i="4"/>
  <c r="DI48" i="4"/>
  <c r="GF48" i="4"/>
  <c r="FH48" i="4"/>
  <c r="EJ48" i="4"/>
  <c r="DL48" i="4"/>
  <c r="CW48" i="4"/>
  <c r="CK48" i="4"/>
  <c r="BY48" i="4"/>
  <c r="BM48" i="4"/>
  <c r="BA48" i="4"/>
  <c r="AO48" i="4"/>
  <c r="AC48" i="4"/>
  <c r="Q48" i="4"/>
  <c r="E48" i="4"/>
  <c r="FZ48" i="4"/>
  <c r="FB48" i="4"/>
  <c r="ED48" i="4"/>
  <c r="DF48" i="4"/>
  <c r="CT48" i="4"/>
  <c r="CH48" i="4"/>
  <c r="BV48" i="4"/>
  <c r="BJ48" i="4"/>
  <c r="AX48" i="4"/>
  <c r="AL48" i="4"/>
  <c r="Z48" i="4"/>
  <c r="N48" i="4"/>
  <c r="GR48" i="4"/>
  <c r="FT48" i="4"/>
  <c r="EV48" i="4"/>
  <c r="DX48" i="4"/>
  <c r="DC48" i="4"/>
  <c r="CQ48" i="4"/>
  <c r="CE48" i="4"/>
  <c r="BS48" i="4"/>
  <c r="BG48" i="4"/>
  <c r="AU48" i="4"/>
  <c r="AI48" i="4"/>
  <c r="W48" i="4"/>
  <c r="K48" i="4"/>
  <c r="GL48" i="4"/>
  <c r="FN48" i="4"/>
  <c r="EP48" i="4"/>
  <c r="DR48" i="4"/>
  <c r="CZ48" i="4"/>
  <c r="CN48" i="4"/>
  <c r="CB48" i="4"/>
  <c r="BP48" i="4"/>
  <c r="BD48" i="4"/>
  <c r="AR48" i="4"/>
  <c r="AF48" i="4"/>
  <c r="T48" i="4"/>
  <c r="H48" i="4"/>
  <c r="IT32" i="4"/>
  <c r="IN32" i="4"/>
  <c r="IH32" i="4"/>
  <c r="IB32" i="4"/>
  <c r="HV32" i="4"/>
  <c r="HP32" i="4"/>
  <c r="HJ32" i="4"/>
  <c r="HD32" i="4"/>
  <c r="GX32" i="4"/>
  <c r="GR32" i="4"/>
  <c r="GL32" i="4"/>
  <c r="GF32" i="4"/>
  <c r="FZ32" i="4"/>
  <c r="FT32" i="4"/>
  <c r="FN32" i="4"/>
  <c r="FH32" i="4"/>
  <c r="FB32" i="4"/>
  <c r="EV32" i="4"/>
  <c r="EP32" i="4"/>
  <c r="EJ32" i="4"/>
  <c r="ED32" i="4"/>
  <c r="DX32" i="4"/>
  <c r="DR32" i="4"/>
  <c r="DL32" i="4"/>
  <c r="DF32" i="4"/>
  <c r="CZ32" i="4"/>
  <c r="CT32" i="4"/>
  <c r="CN32" i="4"/>
  <c r="CH32" i="4"/>
  <c r="CB32" i="4"/>
  <c r="BV32" i="4"/>
  <c r="BP32" i="4"/>
  <c r="BJ32" i="4"/>
  <c r="BD32" i="4"/>
  <c r="AX32" i="4"/>
  <c r="AR32" i="4"/>
  <c r="AL32" i="4"/>
  <c r="AF32" i="4"/>
  <c r="Z32" i="4"/>
  <c r="T32" i="4"/>
  <c r="N32" i="4"/>
  <c r="H32" i="4"/>
  <c r="IK32" i="4"/>
  <c r="HY32" i="4"/>
  <c r="HM32" i="4"/>
  <c r="HA32" i="4"/>
  <c r="GO32" i="4"/>
  <c r="GC32" i="4"/>
  <c r="FQ32" i="4"/>
  <c r="FE32" i="4"/>
  <c r="ES32" i="4"/>
  <c r="EG32" i="4"/>
  <c r="DU32" i="4"/>
  <c r="DI32" i="4"/>
  <c r="CW32" i="4"/>
  <c r="CK32" i="4"/>
  <c r="BY32" i="4"/>
  <c r="BM32" i="4"/>
  <c r="BA32" i="4"/>
  <c r="AO32" i="4"/>
  <c r="AC32" i="4"/>
  <c r="Q32" i="4"/>
  <c r="E32" i="4"/>
  <c r="IQ32" i="4"/>
  <c r="IE32" i="4"/>
  <c r="HS32" i="4"/>
  <c r="HG32" i="4"/>
  <c r="GU32" i="4"/>
  <c r="GI32" i="4"/>
  <c r="FW32" i="4"/>
  <c r="FK32" i="4"/>
  <c r="EY32" i="4"/>
  <c r="EM32" i="4"/>
  <c r="EA32" i="4"/>
  <c r="DO32" i="4"/>
  <c r="DC32" i="4"/>
  <c r="CQ32" i="4"/>
  <c r="CE32" i="4"/>
  <c r="BS32" i="4"/>
  <c r="BG32" i="4"/>
  <c r="AU32" i="4"/>
  <c r="AI32" i="4"/>
  <c r="W32" i="4"/>
  <c r="K32" i="4"/>
  <c r="IT14" i="4"/>
  <c r="IN14" i="4"/>
  <c r="IH14" i="4"/>
  <c r="IB14" i="4"/>
  <c r="HV14" i="4"/>
  <c r="HP14" i="4"/>
  <c r="HJ14" i="4"/>
  <c r="HD14" i="4"/>
  <c r="GX14" i="4"/>
  <c r="GR14" i="4"/>
  <c r="GL14" i="4"/>
  <c r="GF14" i="4"/>
  <c r="FZ14" i="4"/>
  <c r="FT14" i="4"/>
  <c r="FN14" i="4"/>
  <c r="FH14" i="4"/>
  <c r="FB14" i="4"/>
  <c r="EV14" i="4"/>
  <c r="EP14" i="4"/>
  <c r="EJ14" i="4"/>
  <c r="ED14" i="4"/>
  <c r="DX14" i="4"/>
  <c r="DR14" i="4"/>
  <c r="DL14" i="4"/>
  <c r="DF14" i="4"/>
  <c r="CZ14" i="4"/>
  <c r="CT14" i="4"/>
  <c r="CN14" i="4"/>
  <c r="CH14" i="4"/>
  <c r="CB14" i="4"/>
  <c r="BV14" i="4"/>
  <c r="BP14" i="4"/>
  <c r="BJ14" i="4"/>
  <c r="BD14" i="4"/>
  <c r="AX14" i="4"/>
  <c r="AR14" i="4"/>
  <c r="AL14" i="4"/>
  <c r="AF14" i="4"/>
  <c r="Z14" i="4"/>
  <c r="T14" i="4"/>
  <c r="N14" i="4"/>
  <c r="H14" i="4"/>
  <c r="IQ14" i="4"/>
  <c r="IK14" i="4"/>
  <c r="IE14" i="4"/>
  <c r="HY14" i="4"/>
  <c r="HS14" i="4"/>
  <c r="HM14" i="4"/>
  <c r="HG14" i="4"/>
  <c r="HA14" i="4"/>
  <c r="GU14" i="4"/>
  <c r="GO14" i="4"/>
  <c r="GI14" i="4"/>
  <c r="GC14" i="4"/>
  <c r="FW14" i="4"/>
  <c r="FQ14" i="4"/>
  <c r="FK14" i="4"/>
  <c r="FE14" i="4"/>
  <c r="EY14" i="4"/>
  <c r="ES14" i="4"/>
  <c r="EM14" i="4"/>
  <c r="EG14" i="4"/>
  <c r="EA14" i="4"/>
  <c r="DU14" i="4"/>
  <c r="DO14" i="4"/>
  <c r="DI14" i="4"/>
  <c r="DC14" i="4"/>
  <c r="CW14" i="4"/>
  <c r="CQ14" i="4"/>
  <c r="CK14" i="4"/>
  <c r="CE14" i="4"/>
  <c r="BY14" i="4"/>
  <c r="BS14" i="4"/>
  <c r="BM14" i="4"/>
  <c r="BG14" i="4"/>
  <c r="BA14" i="4"/>
  <c r="AU14" i="4"/>
  <c r="AO14" i="4"/>
  <c r="AI14" i="4"/>
  <c r="AC14" i="4"/>
  <c r="W14" i="4"/>
  <c r="Q14" i="4"/>
  <c r="K14" i="4"/>
  <c r="E14" i="4"/>
  <c r="IT45" i="4"/>
  <c r="IN45" i="4"/>
  <c r="IH45" i="4"/>
  <c r="IB45" i="4"/>
  <c r="HV45" i="4"/>
  <c r="HP45" i="4"/>
  <c r="HJ45" i="4"/>
  <c r="HD45" i="4"/>
  <c r="GX45" i="4"/>
  <c r="GR45" i="4"/>
  <c r="GL45" i="4"/>
  <c r="GF45" i="4"/>
  <c r="FZ45" i="4"/>
  <c r="FT45" i="4"/>
  <c r="FN45" i="4"/>
  <c r="FH45" i="4"/>
  <c r="FB45" i="4"/>
  <c r="EV45" i="4"/>
  <c r="EP45" i="4"/>
  <c r="EJ45" i="4"/>
  <c r="ED45" i="4"/>
  <c r="DX45" i="4"/>
  <c r="DR45" i="4"/>
  <c r="DL45" i="4"/>
  <c r="IQ45" i="4"/>
  <c r="HS45" i="4"/>
  <c r="GU45" i="4"/>
  <c r="FW45" i="4"/>
  <c r="EY45" i="4"/>
  <c r="EA45" i="4"/>
  <c r="DF45" i="4"/>
  <c r="CT45" i="4"/>
  <c r="CH45" i="4"/>
  <c r="BV45" i="4"/>
  <c r="BJ45" i="4"/>
  <c r="AX45" i="4"/>
  <c r="AL45" i="4"/>
  <c r="Z45" i="4"/>
  <c r="N45" i="4"/>
  <c r="IK45" i="4"/>
  <c r="HM45" i="4"/>
  <c r="GO45" i="4"/>
  <c r="FQ45" i="4"/>
  <c r="ES45" i="4"/>
  <c r="DU45" i="4"/>
  <c r="DC45" i="4"/>
  <c r="CQ45" i="4"/>
  <c r="CE45" i="4"/>
  <c r="BS45" i="4"/>
  <c r="BG45" i="4"/>
  <c r="AU45" i="4"/>
  <c r="AI45" i="4"/>
  <c r="W45" i="4"/>
  <c r="K45" i="4"/>
  <c r="IE45" i="4"/>
  <c r="HG45" i="4"/>
  <c r="GI45" i="4"/>
  <c r="FK45" i="4"/>
  <c r="EM45" i="4"/>
  <c r="DO45" i="4"/>
  <c r="CZ45" i="4"/>
  <c r="CN45" i="4"/>
  <c r="CB45" i="4"/>
  <c r="BP45" i="4"/>
  <c r="BD45" i="4"/>
  <c r="AR45" i="4"/>
  <c r="AF45" i="4"/>
  <c r="T45" i="4"/>
  <c r="H45" i="4"/>
  <c r="HY45" i="4"/>
  <c r="HA45" i="4"/>
  <c r="GC45" i="4"/>
  <c r="FE45" i="4"/>
  <c r="EG45" i="4"/>
  <c r="DI45" i="4"/>
  <c r="CW45" i="4"/>
  <c r="CK45" i="4"/>
  <c r="BY45" i="4"/>
  <c r="BM45" i="4"/>
  <c r="BA45" i="4"/>
  <c r="AO45" i="4"/>
  <c r="AC45" i="4"/>
  <c r="Q45" i="4"/>
  <c r="E45" i="4"/>
  <c r="IT29" i="4"/>
  <c r="IN29" i="4"/>
  <c r="IH29" i="4"/>
  <c r="IB29" i="4"/>
  <c r="HV29" i="4"/>
  <c r="HP29" i="4"/>
  <c r="HJ29" i="4"/>
  <c r="HD29" i="4"/>
  <c r="GX29" i="4"/>
  <c r="GR29" i="4"/>
  <c r="GL29" i="4"/>
  <c r="GF29" i="4"/>
  <c r="FZ29" i="4"/>
  <c r="FT29" i="4"/>
  <c r="FN29" i="4"/>
  <c r="FH29" i="4"/>
  <c r="FB29" i="4"/>
  <c r="EV29" i="4"/>
  <c r="EP29" i="4"/>
  <c r="EJ29" i="4"/>
  <c r="ED29" i="4"/>
  <c r="DX29" i="4"/>
  <c r="DR29" i="4"/>
  <c r="DL29" i="4"/>
  <c r="DF29" i="4"/>
  <c r="CZ29" i="4"/>
  <c r="CT29" i="4"/>
  <c r="CN29" i="4"/>
  <c r="CH29" i="4"/>
  <c r="CB29" i="4"/>
  <c r="BV29" i="4"/>
  <c r="BP29" i="4"/>
  <c r="BJ29" i="4"/>
  <c r="BD29" i="4"/>
  <c r="AX29" i="4"/>
  <c r="AR29" i="4"/>
  <c r="AL29" i="4"/>
  <c r="AF29" i="4"/>
  <c r="Z29" i="4"/>
  <c r="T29" i="4"/>
  <c r="N29" i="4"/>
  <c r="H29" i="4"/>
  <c r="IQ29" i="4"/>
  <c r="IK29" i="4"/>
  <c r="IE29" i="4"/>
  <c r="HY29" i="4"/>
  <c r="HS29" i="4"/>
  <c r="HM29" i="4"/>
  <c r="HG29" i="4"/>
  <c r="HA29" i="4"/>
  <c r="GU29" i="4"/>
  <c r="GO29" i="4"/>
  <c r="GI29" i="4"/>
  <c r="GC29" i="4"/>
  <c r="FW29" i="4"/>
  <c r="FQ29" i="4"/>
  <c r="FK29" i="4"/>
  <c r="FE29" i="4"/>
  <c r="EY29" i="4"/>
  <c r="ES29" i="4"/>
  <c r="EM29" i="4"/>
  <c r="EG29" i="4"/>
  <c r="EA29" i="4"/>
  <c r="DU29" i="4"/>
  <c r="DO29" i="4"/>
  <c r="DI29" i="4"/>
  <c r="DC29" i="4"/>
  <c r="CW29" i="4"/>
  <c r="CQ29" i="4"/>
  <c r="CK29" i="4"/>
  <c r="CE29" i="4"/>
  <c r="BY29" i="4"/>
  <c r="BS29" i="4"/>
  <c r="BM29" i="4"/>
  <c r="BG29" i="4"/>
  <c r="BA29" i="4"/>
  <c r="AU29" i="4"/>
  <c r="AO29" i="4"/>
  <c r="AI29" i="4"/>
  <c r="AC29" i="4"/>
  <c r="W29" i="4"/>
  <c r="Q29" i="4"/>
  <c r="K29" i="4"/>
  <c r="E29" i="4"/>
  <c r="IT44" i="4"/>
  <c r="IH44" i="4"/>
  <c r="HV44" i="4"/>
  <c r="HJ44" i="4"/>
  <c r="GX44" i="4"/>
  <c r="GL44" i="4"/>
  <c r="FZ44" i="4"/>
  <c r="FN44" i="4"/>
  <c r="FB44" i="4"/>
  <c r="EP44" i="4"/>
  <c r="ED44" i="4"/>
  <c r="DR44" i="4"/>
  <c r="DF44" i="4"/>
  <c r="CT44" i="4"/>
  <c r="CH44" i="4"/>
  <c r="BV44" i="4"/>
  <c r="BJ44" i="4"/>
  <c r="AX44" i="4"/>
  <c r="AL44" i="4"/>
  <c r="T44" i="4"/>
  <c r="N44" i="4"/>
  <c r="H44" i="4"/>
  <c r="IQ44" i="4"/>
  <c r="IE44" i="4"/>
  <c r="HS44" i="4"/>
  <c r="HG44" i="4"/>
  <c r="GU44" i="4"/>
  <c r="GI44" i="4"/>
  <c r="FW44" i="4"/>
  <c r="FK44" i="4"/>
  <c r="EY44" i="4"/>
  <c r="EM44" i="4"/>
  <c r="EA44" i="4"/>
  <c r="DO44" i="4"/>
  <c r="DC44" i="4"/>
  <c r="CQ44" i="4"/>
  <c r="CE44" i="4"/>
  <c r="BS44" i="4"/>
  <c r="BG44" i="4"/>
  <c r="AU44" i="4"/>
  <c r="AI44" i="4"/>
  <c r="Z44" i="4"/>
  <c r="IN44" i="4"/>
  <c r="IB44" i="4"/>
  <c r="HP44" i="4"/>
  <c r="HD44" i="4"/>
  <c r="GR44" i="4"/>
  <c r="GF44" i="4"/>
  <c r="FT44" i="4"/>
  <c r="FH44" i="4"/>
  <c r="EV44" i="4"/>
  <c r="EJ44" i="4"/>
  <c r="DX44" i="4"/>
  <c r="DL44" i="4"/>
  <c r="CZ44" i="4"/>
  <c r="CN44" i="4"/>
  <c r="CB44" i="4"/>
  <c r="BP44" i="4"/>
  <c r="BD44" i="4"/>
  <c r="AR44" i="4"/>
  <c r="AF44" i="4"/>
  <c r="W44" i="4"/>
  <c r="Q44" i="4"/>
  <c r="K44" i="4"/>
  <c r="E44" i="4"/>
  <c r="IK44" i="4"/>
  <c r="HY44" i="4"/>
  <c r="HM44" i="4"/>
  <c r="HA44" i="4"/>
  <c r="GO44" i="4"/>
  <c r="GC44" i="4"/>
  <c r="FQ44" i="4"/>
  <c r="FE44" i="4"/>
  <c r="ES44" i="4"/>
  <c r="EG44" i="4"/>
  <c r="DU44" i="4"/>
  <c r="DI44" i="4"/>
  <c r="CW44" i="4"/>
  <c r="CK44" i="4"/>
  <c r="BY44" i="4"/>
  <c r="BM44" i="4"/>
  <c r="BA44" i="4"/>
  <c r="AO44" i="4"/>
  <c r="AC44" i="4"/>
  <c r="IT28" i="4"/>
  <c r="IN28" i="4"/>
  <c r="IH28" i="4"/>
  <c r="IB28" i="4"/>
  <c r="HV28" i="4"/>
  <c r="HP28" i="4"/>
  <c r="HJ28" i="4"/>
  <c r="HD28" i="4"/>
  <c r="GX28" i="4"/>
  <c r="GR28" i="4"/>
  <c r="GL28" i="4"/>
  <c r="GF28" i="4"/>
  <c r="FZ28" i="4"/>
  <c r="FT28" i="4"/>
  <c r="FN28" i="4"/>
  <c r="FH28" i="4"/>
  <c r="FB28" i="4"/>
  <c r="EV28" i="4"/>
  <c r="EP28" i="4"/>
  <c r="EJ28" i="4"/>
  <c r="ED28" i="4"/>
  <c r="DX28" i="4"/>
  <c r="DR28" i="4"/>
  <c r="DL28" i="4"/>
  <c r="DF28" i="4"/>
  <c r="CZ28" i="4"/>
  <c r="CT28" i="4"/>
  <c r="CN28" i="4"/>
  <c r="CH28" i="4"/>
  <c r="CB28" i="4"/>
  <c r="BV28" i="4"/>
  <c r="BP28" i="4"/>
  <c r="BJ28" i="4"/>
  <c r="BD28" i="4"/>
  <c r="AX28" i="4"/>
  <c r="AR28" i="4"/>
  <c r="AL28" i="4"/>
  <c r="AF28" i="4"/>
  <c r="Z28" i="4"/>
  <c r="T28" i="4"/>
  <c r="N28" i="4"/>
  <c r="H28" i="4"/>
  <c r="IQ28" i="4"/>
  <c r="IK28" i="4"/>
  <c r="IE28" i="4"/>
  <c r="HY28" i="4"/>
  <c r="HS28" i="4"/>
  <c r="HM28" i="4"/>
  <c r="HG28" i="4"/>
  <c r="HA28" i="4"/>
  <c r="GU28" i="4"/>
  <c r="GO28" i="4"/>
  <c r="GI28" i="4"/>
  <c r="GC28" i="4"/>
  <c r="FW28" i="4"/>
  <c r="FQ28" i="4"/>
  <c r="FK28" i="4"/>
  <c r="FE28" i="4"/>
  <c r="EY28" i="4"/>
  <c r="ES28" i="4"/>
  <c r="EM28" i="4"/>
  <c r="EG28" i="4"/>
  <c r="EA28" i="4"/>
  <c r="DU28" i="4"/>
  <c r="DO28" i="4"/>
  <c r="DI28" i="4"/>
  <c r="DC28" i="4"/>
  <c r="CW28" i="4"/>
  <c r="CQ28" i="4"/>
  <c r="CK28" i="4"/>
  <c r="CE28" i="4"/>
  <c r="BY28" i="4"/>
  <c r="BS28" i="4"/>
  <c r="BM28" i="4"/>
  <c r="BG28" i="4"/>
  <c r="BA28" i="4"/>
  <c r="AU28" i="4"/>
  <c r="AO28" i="4"/>
  <c r="AI28" i="4"/>
  <c r="AC28" i="4"/>
  <c r="W28" i="4"/>
  <c r="Q28" i="4"/>
  <c r="K28" i="4"/>
  <c r="E28" i="4"/>
  <c r="IT41" i="4"/>
  <c r="IN41" i="4"/>
  <c r="IH41" i="4"/>
  <c r="IB41" i="4"/>
  <c r="HV41" i="4"/>
  <c r="HP41" i="4"/>
  <c r="HJ41" i="4"/>
  <c r="HD41" i="4"/>
  <c r="GX41" i="4"/>
  <c r="GR41" i="4"/>
  <c r="IQ41" i="4"/>
  <c r="IK41" i="4"/>
  <c r="IE41" i="4"/>
  <c r="HY41" i="4"/>
  <c r="HS41" i="4"/>
  <c r="HM41" i="4"/>
  <c r="HG41" i="4"/>
  <c r="HA41" i="4"/>
  <c r="GU41" i="4"/>
  <c r="GO41" i="4"/>
  <c r="GI41" i="4"/>
  <c r="GC41" i="4"/>
  <c r="FW41" i="4"/>
  <c r="FQ41" i="4"/>
  <c r="FK41" i="4"/>
  <c r="FE41" i="4"/>
  <c r="EY41" i="4"/>
  <c r="ES41" i="4"/>
  <c r="EM41" i="4"/>
  <c r="GL41" i="4"/>
  <c r="FZ41" i="4"/>
  <c r="FN41" i="4"/>
  <c r="FB41" i="4"/>
  <c r="EP41" i="4"/>
  <c r="EG41" i="4"/>
  <c r="DX41" i="4"/>
  <c r="DI41" i="4"/>
  <c r="CZ41" i="4"/>
  <c r="CK41" i="4"/>
  <c r="CB41" i="4"/>
  <c r="BM41" i="4"/>
  <c r="BD41" i="4"/>
  <c r="AO41" i="4"/>
  <c r="AF41" i="4"/>
  <c r="Z41" i="4"/>
  <c r="T41" i="4"/>
  <c r="N41" i="4"/>
  <c r="H41" i="4"/>
  <c r="ED41" i="4"/>
  <c r="DO41" i="4"/>
  <c r="DF41" i="4"/>
  <c r="CQ41" i="4"/>
  <c r="CH41" i="4"/>
  <c r="BS41" i="4"/>
  <c r="BJ41" i="4"/>
  <c r="AU41" i="4"/>
  <c r="AL41" i="4"/>
  <c r="GF41" i="4"/>
  <c r="FT41" i="4"/>
  <c r="FH41" i="4"/>
  <c r="EV41" i="4"/>
  <c r="EJ41" i="4"/>
  <c r="DU41" i="4"/>
  <c r="DL41" i="4"/>
  <c r="CW41" i="4"/>
  <c r="CN41" i="4"/>
  <c r="BY41" i="4"/>
  <c r="BP41" i="4"/>
  <c r="BA41" i="4"/>
  <c r="AR41" i="4"/>
  <c r="AC41" i="4"/>
  <c r="W41" i="4"/>
  <c r="Q41" i="4"/>
  <c r="K41" i="4"/>
  <c r="E41" i="4"/>
  <c r="EA41" i="4"/>
  <c r="DR41" i="4"/>
  <c r="DC41" i="4"/>
  <c r="CT41" i="4"/>
  <c r="CE41" i="4"/>
  <c r="BV41" i="4"/>
  <c r="BG41" i="4"/>
  <c r="AX41" i="4"/>
  <c r="AI41" i="4"/>
  <c r="IQ25" i="4"/>
  <c r="IK25" i="4"/>
  <c r="IE25" i="4"/>
  <c r="HY25" i="4"/>
  <c r="HS25" i="4"/>
  <c r="HM25" i="4"/>
  <c r="HG25" i="4"/>
  <c r="HA25" i="4"/>
  <c r="GU25" i="4"/>
  <c r="GO25" i="4"/>
  <c r="GI25" i="4"/>
  <c r="GC25" i="4"/>
  <c r="FW25" i="4"/>
  <c r="FQ25" i="4"/>
  <c r="FK25" i="4"/>
  <c r="FE25" i="4"/>
  <c r="EY25" i="4"/>
  <c r="ES25" i="4"/>
  <c r="EM25" i="4"/>
  <c r="EG25" i="4"/>
  <c r="EA25" i="4"/>
  <c r="DU25" i="4"/>
  <c r="DO25" i="4"/>
  <c r="DI25" i="4"/>
  <c r="DC25" i="4"/>
  <c r="CW25" i="4"/>
  <c r="CQ25" i="4"/>
  <c r="CK25" i="4"/>
  <c r="CE25" i="4"/>
  <c r="BY25" i="4"/>
  <c r="BS25" i="4"/>
  <c r="BM25" i="4"/>
  <c r="IB25" i="4"/>
  <c r="HD25" i="4"/>
  <c r="GF25" i="4"/>
  <c r="FH25" i="4"/>
  <c r="EJ25" i="4"/>
  <c r="DL25" i="4"/>
  <c r="CN25" i="4"/>
  <c r="BP25" i="4"/>
  <c r="BA25" i="4"/>
  <c r="AO25" i="4"/>
  <c r="AC25" i="4"/>
  <c r="K25" i="4"/>
  <c r="IT25" i="4"/>
  <c r="HV25" i="4"/>
  <c r="GX25" i="4"/>
  <c r="FZ25" i="4"/>
  <c r="FB25" i="4"/>
  <c r="ED25" i="4"/>
  <c r="DF25" i="4"/>
  <c r="CH25" i="4"/>
  <c r="BJ25" i="4"/>
  <c r="AX25" i="4"/>
  <c r="AL25" i="4"/>
  <c r="Z25" i="4"/>
  <c r="Q25" i="4"/>
  <c r="H25" i="4"/>
  <c r="IN25" i="4"/>
  <c r="HP25" i="4"/>
  <c r="GR25" i="4"/>
  <c r="FT25" i="4"/>
  <c r="EV25" i="4"/>
  <c r="DX25" i="4"/>
  <c r="CZ25" i="4"/>
  <c r="CB25" i="4"/>
  <c r="BG25" i="4"/>
  <c r="AU25" i="4"/>
  <c r="AI25" i="4"/>
  <c r="W25" i="4"/>
  <c r="N25" i="4"/>
  <c r="IH25" i="4"/>
  <c r="HJ25" i="4"/>
  <c r="GL25" i="4"/>
  <c r="FN25" i="4"/>
  <c r="EP25" i="4"/>
  <c r="DR25" i="4"/>
  <c r="CT25" i="4"/>
  <c r="BV25" i="4"/>
  <c r="BD25" i="4"/>
  <c r="AR25" i="4"/>
  <c r="AF25" i="4"/>
  <c r="T25" i="4"/>
  <c r="E25" i="4"/>
  <c r="IN17" i="4"/>
  <c r="IE17" i="4"/>
  <c r="HP17" i="4"/>
  <c r="HG17" i="4"/>
  <c r="GR17" i="4"/>
  <c r="GI17" i="4"/>
  <c r="FT17" i="4"/>
  <c r="FK17" i="4"/>
  <c r="EV17" i="4"/>
  <c r="EM17" i="4"/>
  <c r="DX17" i="4"/>
  <c r="DO17" i="4"/>
  <c r="CZ17" i="4"/>
  <c r="CQ17" i="4"/>
  <c r="CB17" i="4"/>
  <c r="BS17" i="4"/>
  <c r="BD17" i="4"/>
  <c r="AU17" i="4"/>
  <c r="AF17" i="4"/>
  <c r="W17" i="4"/>
  <c r="IT17" i="4"/>
  <c r="IK17" i="4"/>
  <c r="HV17" i="4"/>
  <c r="HM17" i="4"/>
  <c r="GX17" i="4"/>
  <c r="GO17" i="4"/>
  <c r="FZ17" i="4"/>
  <c r="FQ17" i="4"/>
  <c r="FB17" i="4"/>
  <c r="ES17" i="4"/>
  <c r="ED17" i="4"/>
  <c r="DU17" i="4"/>
  <c r="DF17" i="4"/>
  <c r="CW17" i="4"/>
  <c r="CH17" i="4"/>
  <c r="BY17" i="4"/>
  <c r="BJ17" i="4"/>
  <c r="BA17" i="4"/>
  <c r="AL17" i="4"/>
  <c r="AC17" i="4"/>
  <c r="N17" i="4"/>
  <c r="H17" i="4"/>
  <c r="IQ17" i="4"/>
  <c r="IB17" i="4"/>
  <c r="HS17" i="4"/>
  <c r="HD17" i="4"/>
  <c r="GU17" i="4"/>
  <c r="GF17" i="4"/>
  <c r="FW17" i="4"/>
  <c r="FH17" i="4"/>
  <c r="EY17" i="4"/>
  <c r="EJ17" i="4"/>
  <c r="EA17" i="4"/>
  <c r="DL17" i="4"/>
  <c r="DC17" i="4"/>
  <c r="CN17" i="4"/>
  <c r="CE17" i="4"/>
  <c r="BP17" i="4"/>
  <c r="BG17" i="4"/>
  <c r="AR17" i="4"/>
  <c r="AI17" i="4"/>
  <c r="T17" i="4"/>
  <c r="IH17" i="4"/>
  <c r="HY17" i="4"/>
  <c r="HJ17" i="4"/>
  <c r="HA17" i="4"/>
  <c r="GL17" i="4"/>
  <c r="GC17" i="4"/>
  <c r="FN17" i="4"/>
  <c r="FE17" i="4"/>
  <c r="EP17" i="4"/>
  <c r="EG17" i="4"/>
  <c r="DR17" i="4"/>
  <c r="DI17" i="4"/>
  <c r="CT17" i="4"/>
  <c r="CK17" i="4"/>
  <c r="BV17" i="4"/>
  <c r="BM17" i="4"/>
  <c r="AX17" i="4"/>
  <c r="AO17" i="4"/>
  <c r="Z17" i="4"/>
  <c r="Q17" i="4"/>
  <c r="K17" i="4"/>
  <c r="E17" i="4"/>
  <c r="O34" i="1"/>
  <c r="E34" i="1" s="1"/>
  <c r="I34" i="1" s="1"/>
  <c r="O41" i="1"/>
  <c r="E41" i="1" s="1"/>
  <c r="I41" i="1" s="1"/>
  <c r="IT40" i="4"/>
  <c r="IN40" i="4"/>
  <c r="IH40" i="4"/>
  <c r="IB40" i="4"/>
  <c r="HV40" i="4"/>
  <c r="HP40" i="4"/>
  <c r="HJ40" i="4"/>
  <c r="HD40" i="4"/>
  <c r="GX40" i="4"/>
  <c r="GR40" i="4"/>
  <c r="GL40" i="4"/>
  <c r="GF40" i="4"/>
  <c r="FZ40" i="4"/>
  <c r="FT40" i="4"/>
  <c r="FN40" i="4"/>
  <c r="FH40" i="4"/>
  <c r="FB40" i="4"/>
  <c r="EV40" i="4"/>
  <c r="EP40" i="4"/>
  <c r="EJ40" i="4"/>
  <c r="ED40" i="4"/>
  <c r="DX40" i="4"/>
  <c r="DR40" i="4"/>
  <c r="DL40" i="4"/>
  <c r="DF40" i="4"/>
  <c r="CZ40" i="4"/>
  <c r="CT40" i="4"/>
  <c r="CN40" i="4"/>
  <c r="CH40" i="4"/>
  <c r="CB40" i="4"/>
  <c r="BV40" i="4"/>
  <c r="BP40" i="4"/>
  <c r="BJ40" i="4"/>
  <c r="BD40" i="4"/>
  <c r="AX40" i="4"/>
  <c r="AR40" i="4"/>
  <c r="AL40" i="4"/>
  <c r="AF40" i="4"/>
  <c r="Z40" i="4"/>
  <c r="T40" i="4"/>
  <c r="N40" i="4"/>
  <c r="H40" i="4"/>
  <c r="IQ40" i="4"/>
  <c r="IK40" i="4"/>
  <c r="IE40" i="4"/>
  <c r="HY40" i="4"/>
  <c r="HS40" i="4"/>
  <c r="HM40" i="4"/>
  <c r="HG40" i="4"/>
  <c r="HA40" i="4"/>
  <c r="GU40" i="4"/>
  <c r="GO40" i="4"/>
  <c r="GI40" i="4"/>
  <c r="GC40" i="4"/>
  <c r="FW40" i="4"/>
  <c r="FQ40" i="4"/>
  <c r="FK40" i="4"/>
  <c r="FE40" i="4"/>
  <c r="EY40" i="4"/>
  <c r="ES40" i="4"/>
  <c r="EM40" i="4"/>
  <c r="EG40" i="4"/>
  <c r="EA40" i="4"/>
  <c r="DU40" i="4"/>
  <c r="DO40" i="4"/>
  <c r="DI40" i="4"/>
  <c r="DC40" i="4"/>
  <c r="CW40" i="4"/>
  <c r="CQ40" i="4"/>
  <c r="CK40" i="4"/>
  <c r="CE40" i="4"/>
  <c r="BY40" i="4"/>
  <c r="BS40" i="4"/>
  <c r="BM40" i="4"/>
  <c r="BG40" i="4"/>
  <c r="BA40" i="4"/>
  <c r="AU40" i="4"/>
  <c r="AO40" i="4"/>
  <c r="AI40" i="4"/>
  <c r="AC40" i="4"/>
  <c r="W40" i="4"/>
  <c r="Q40" i="4"/>
  <c r="K40" i="4"/>
  <c r="E40" i="4"/>
  <c r="IT24" i="4"/>
  <c r="IE24" i="4"/>
  <c r="HV24" i="4"/>
  <c r="HG24" i="4"/>
  <c r="GX24" i="4"/>
  <c r="GI24" i="4"/>
  <c r="FZ24" i="4"/>
  <c r="FK24" i="4"/>
  <c r="FB24" i="4"/>
  <c r="EM24" i="4"/>
  <c r="ED24" i="4"/>
  <c r="DO24" i="4"/>
  <c r="DF24" i="4"/>
  <c r="CQ24" i="4"/>
  <c r="CH24" i="4"/>
  <c r="BS24" i="4"/>
  <c r="BJ24" i="4"/>
  <c r="IK24" i="4"/>
  <c r="IB24" i="4"/>
  <c r="HM24" i="4"/>
  <c r="HD24" i="4"/>
  <c r="GO24" i="4"/>
  <c r="GF24" i="4"/>
  <c r="FQ24" i="4"/>
  <c r="FH24" i="4"/>
  <c r="ES24" i="4"/>
  <c r="EJ24" i="4"/>
  <c r="DU24" i="4"/>
  <c r="DL24" i="4"/>
  <c r="CW24" i="4"/>
  <c r="CN24" i="4"/>
  <c r="BY24" i="4"/>
  <c r="BP24" i="4"/>
  <c r="BA24" i="4"/>
  <c r="AU24" i="4"/>
  <c r="AO24" i="4"/>
  <c r="AI24" i="4"/>
  <c r="AC24" i="4"/>
  <c r="W24" i="4"/>
  <c r="Q24" i="4"/>
  <c r="K24" i="4"/>
  <c r="E24" i="4"/>
  <c r="IQ24" i="4"/>
  <c r="IH24" i="4"/>
  <c r="HS24" i="4"/>
  <c r="HJ24" i="4"/>
  <c r="GU24" i="4"/>
  <c r="GL24" i="4"/>
  <c r="FW24" i="4"/>
  <c r="FN24" i="4"/>
  <c r="EY24" i="4"/>
  <c r="EP24" i="4"/>
  <c r="EA24" i="4"/>
  <c r="DR24" i="4"/>
  <c r="DC24" i="4"/>
  <c r="CT24" i="4"/>
  <c r="CE24" i="4"/>
  <c r="BV24" i="4"/>
  <c r="BG24" i="4"/>
  <c r="IN24" i="4"/>
  <c r="HY24" i="4"/>
  <c r="HP24" i="4"/>
  <c r="HA24" i="4"/>
  <c r="GR24" i="4"/>
  <c r="GC24" i="4"/>
  <c r="FT24" i="4"/>
  <c r="FE24" i="4"/>
  <c r="EV24" i="4"/>
  <c r="EG24" i="4"/>
  <c r="DX24" i="4"/>
  <c r="DI24" i="4"/>
  <c r="CZ24" i="4"/>
  <c r="CK24" i="4"/>
  <c r="CB24" i="4"/>
  <c r="BM24" i="4"/>
  <c r="BD24" i="4"/>
  <c r="AX24" i="4"/>
  <c r="AR24" i="4"/>
  <c r="AL24" i="4"/>
  <c r="AF24" i="4"/>
  <c r="Z24" i="4"/>
  <c r="T24" i="4"/>
  <c r="N24" i="4"/>
  <c r="H24" i="4"/>
  <c r="S36" i="1"/>
  <c r="IQ37" i="4"/>
  <c r="IK37" i="4"/>
  <c r="IE37" i="4"/>
  <c r="HY37" i="4"/>
  <c r="HS37" i="4"/>
  <c r="HM37" i="4"/>
  <c r="HG37" i="4"/>
  <c r="HA37" i="4"/>
  <c r="GU37" i="4"/>
  <c r="GO37" i="4"/>
  <c r="GI37" i="4"/>
  <c r="GC37" i="4"/>
  <c r="FW37" i="4"/>
  <c r="FQ37" i="4"/>
  <c r="FK37" i="4"/>
  <c r="IN37" i="4"/>
  <c r="IB37" i="4"/>
  <c r="HP37" i="4"/>
  <c r="HD37" i="4"/>
  <c r="GR37" i="4"/>
  <c r="GF37" i="4"/>
  <c r="FT37" i="4"/>
  <c r="FH37" i="4"/>
  <c r="ES37" i="4"/>
  <c r="EJ37" i="4"/>
  <c r="DU37" i="4"/>
  <c r="DL37" i="4"/>
  <c r="CW37" i="4"/>
  <c r="CN37" i="4"/>
  <c r="BY37" i="4"/>
  <c r="BP37" i="4"/>
  <c r="BA37" i="4"/>
  <c r="AR37" i="4"/>
  <c r="AC37" i="4"/>
  <c r="T37" i="4"/>
  <c r="E37" i="4"/>
  <c r="EY37" i="4"/>
  <c r="EP37" i="4"/>
  <c r="EA37" i="4"/>
  <c r="DR37" i="4"/>
  <c r="DC37" i="4"/>
  <c r="CT37" i="4"/>
  <c r="CE37" i="4"/>
  <c r="BV37" i="4"/>
  <c r="BG37" i="4"/>
  <c r="AX37" i="4"/>
  <c r="AI37" i="4"/>
  <c r="Z37" i="4"/>
  <c r="K37" i="4"/>
  <c r="IT37" i="4"/>
  <c r="IH37" i="4"/>
  <c r="HV37" i="4"/>
  <c r="HJ37" i="4"/>
  <c r="GX37" i="4"/>
  <c r="GL37" i="4"/>
  <c r="FZ37" i="4"/>
  <c r="FN37" i="4"/>
  <c r="FE37" i="4"/>
  <c r="EV37" i="4"/>
  <c r="EG37" i="4"/>
  <c r="DX37" i="4"/>
  <c r="DI37" i="4"/>
  <c r="CZ37" i="4"/>
  <c r="CK37" i="4"/>
  <c r="CB37" i="4"/>
  <c r="BM37" i="4"/>
  <c r="BD37" i="4"/>
  <c r="AO37" i="4"/>
  <c r="AF37" i="4"/>
  <c r="Q37" i="4"/>
  <c r="H37" i="4"/>
  <c r="FB37" i="4"/>
  <c r="EM37" i="4"/>
  <c r="ED37" i="4"/>
  <c r="DO37" i="4"/>
  <c r="DF37" i="4"/>
  <c r="CQ37" i="4"/>
  <c r="CH37" i="4"/>
  <c r="BS37" i="4"/>
  <c r="BJ37" i="4"/>
  <c r="AU37" i="4"/>
  <c r="AL37" i="4"/>
  <c r="W37" i="4"/>
  <c r="N37" i="4"/>
  <c r="IQ21" i="4"/>
  <c r="IK21" i="4"/>
  <c r="IE21" i="4"/>
  <c r="HY21" i="4"/>
  <c r="HS21" i="4"/>
  <c r="HM21" i="4"/>
  <c r="HG21" i="4"/>
  <c r="HA21" i="4"/>
  <c r="GU21" i="4"/>
  <c r="GO21" i="4"/>
  <c r="GI21" i="4"/>
  <c r="GC21" i="4"/>
  <c r="FW21" i="4"/>
  <c r="FQ21" i="4"/>
  <c r="FK21" i="4"/>
  <c r="FE21" i="4"/>
  <c r="EY21" i="4"/>
  <c r="ES21" i="4"/>
  <c r="EM21" i="4"/>
  <c r="EG21" i="4"/>
  <c r="EA21" i="4"/>
  <c r="DU21" i="4"/>
  <c r="DO21" i="4"/>
  <c r="DI21" i="4"/>
  <c r="DC21" i="4"/>
  <c r="CW21" i="4"/>
  <c r="CQ21" i="4"/>
  <c r="CK21" i="4"/>
  <c r="CE21" i="4"/>
  <c r="BY21" i="4"/>
  <c r="BS21" i="4"/>
  <c r="BM21" i="4"/>
  <c r="BG21" i="4"/>
  <c r="BA21" i="4"/>
  <c r="AU21" i="4"/>
  <c r="AO21" i="4"/>
  <c r="AI21" i="4"/>
  <c r="AC21" i="4"/>
  <c r="W21" i="4"/>
  <c r="Q21" i="4"/>
  <c r="K21" i="4"/>
  <c r="E21" i="4"/>
  <c r="IT21" i="4"/>
  <c r="IN21" i="4"/>
  <c r="IH21" i="4"/>
  <c r="IB21" i="4"/>
  <c r="HV21" i="4"/>
  <c r="HP21" i="4"/>
  <c r="HJ21" i="4"/>
  <c r="HD21" i="4"/>
  <c r="GX21" i="4"/>
  <c r="GR21" i="4"/>
  <c r="GL21" i="4"/>
  <c r="GF21" i="4"/>
  <c r="FZ21" i="4"/>
  <c r="FT21" i="4"/>
  <c r="FN21" i="4"/>
  <c r="FH21" i="4"/>
  <c r="FB21" i="4"/>
  <c r="EV21" i="4"/>
  <c r="EP21" i="4"/>
  <c r="EJ21" i="4"/>
  <c r="ED21" i="4"/>
  <c r="DX21" i="4"/>
  <c r="DR21" i="4"/>
  <c r="DL21" i="4"/>
  <c r="DF21" i="4"/>
  <c r="CZ21" i="4"/>
  <c r="CT21" i="4"/>
  <c r="CN21" i="4"/>
  <c r="CH21" i="4"/>
  <c r="CB21" i="4"/>
  <c r="BV21" i="4"/>
  <c r="BP21" i="4"/>
  <c r="BJ21" i="4"/>
  <c r="BD21" i="4"/>
  <c r="AX21" i="4"/>
  <c r="AR21" i="4"/>
  <c r="AL21" i="4"/>
  <c r="AF21" i="4"/>
  <c r="Z21" i="4"/>
  <c r="T21" i="4"/>
  <c r="N21" i="4"/>
  <c r="H21" i="4"/>
  <c r="S31" i="1"/>
  <c r="IQ52" i="4"/>
  <c r="IK52" i="4"/>
  <c r="IE52" i="4"/>
  <c r="IT52" i="4"/>
  <c r="IN52" i="4"/>
  <c r="IH52" i="4"/>
  <c r="IB52" i="4"/>
  <c r="HV52" i="4"/>
  <c r="HP52" i="4"/>
  <c r="HJ52" i="4"/>
  <c r="HD52" i="4"/>
  <c r="GX52" i="4"/>
  <c r="GR52" i="4"/>
  <c r="GL52" i="4"/>
  <c r="GF52" i="4"/>
  <c r="FZ52" i="4"/>
  <c r="FT52" i="4"/>
  <c r="FN52" i="4"/>
  <c r="FH52" i="4"/>
  <c r="FB52" i="4"/>
  <c r="EV52" i="4"/>
  <c r="EP52" i="4"/>
  <c r="EJ52" i="4"/>
  <c r="ED52" i="4"/>
  <c r="DX52" i="4"/>
  <c r="DR52" i="4"/>
  <c r="DL52" i="4"/>
  <c r="DF52" i="4"/>
  <c r="CZ52" i="4"/>
  <c r="CT52" i="4"/>
  <c r="CN52" i="4"/>
  <c r="CH52" i="4"/>
  <c r="CB52" i="4"/>
  <c r="BV52" i="4"/>
  <c r="BP52" i="4"/>
  <c r="BJ52" i="4"/>
  <c r="BD52" i="4"/>
  <c r="AX52" i="4"/>
  <c r="AR52" i="4"/>
  <c r="AL52" i="4"/>
  <c r="AF52" i="4"/>
  <c r="Z52" i="4"/>
  <c r="T52" i="4"/>
  <c r="N52" i="4"/>
  <c r="H52" i="4"/>
  <c r="EY52" i="4"/>
  <c r="EA52" i="4"/>
  <c r="DC52" i="4"/>
  <c r="CE52" i="4"/>
  <c r="BG52" i="4"/>
  <c r="AI52" i="4"/>
  <c r="K52" i="4"/>
  <c r="HY52" i="4"/>
  <c r="HM52" i="4"/>
  <c r="HA52" i="4"/>
  <c r="GO52" i="4"/>
  <c r="GC52" i="4"/>
  <c r="FQ52" i="4"/>
  <c r="FE52" i="4"/>
  <c r="EG52" i="4"/>
  <c r="DI52" i="4"/>
  <c r="CK52" i="4"/>
  <c r="BM52" i="4"/>
  <c r="AO52" i="4"/>
  <c r="Q52" i="4"/>
  <c r="EM52" i="4"/>
  <c r="DO52" i="4"/>
  <c r="CQ52" i="4"/>
  <c r="BS52" i="4"/>
  <c r="AU52" i="4"/>
  <c r="W52" i="4"/>
  <c r="HS52" i="4"/>
  <c r="HG52" i="4"/>
  <c r="GU52" i="4"/>
  <c r="GI52" i="4"/>
  <c r="FW52" i="4"/>
  <c r="FK52" i="4"/>
  <c r="CW52" i="4"/>
  <c r="E52" i="4"/>
  <c r="DU52" i="4"/>
  <c r="AC52" i="4"/>
  <c r="ES52" i="4"/>
  <c r="BA52" i="4"/>
  <c r="BY52" i="4"/>
  <c r="IN36" i="4"/>
  <c r="HY36" i="4"/>
  <c r="HP36" i="4"/>
  <c r="HA36" i="4"/>
  <c r="GR36" i="4"/>
  <c r="GC36" i="4"/>
  <c r="FT36" i="4"/>
  <c r="FE36" i="4"/>
  <c r="EV36" i="4"/>
  <c r="IT36" i="4"/>
  <c r="IE36" i="4"/>
  <c r="HV36" i="4"/>
  <c r="HG36" i="4"/>
  <c r="GX36" i="4"/>
  <c r="GI36" i="4"/>
  <c r="FZ36" i="4"/>
  <c r="FK36" i="4"/>
  <c r="FB36" i="4"/>
  <c r="EM36" i="4"/>
  <c r="EG36" i="4"/>
  <c r="EA36" i="4"/>
  <c r="DU36" i="4"/>
  <c r="DO36" i="4"/>
  <c r="DI36" i="4"/>
  <c r="DC36" i="4"/>
  <c r="CW36" i="4"/>
  <c r="CQ36" i="4"/>
  <c r="CK36" i="4"/>
  <c r="CE36" i="4"/>
  <c r="BY36" i="4"/>
  <c r="BS36" i="4"/>
  <c r="BM36" i="4"/>
  <c r="BG36" i="4"/>
  <c r="BA36" i="4"/>
  <c r="AU36" i="4"/>
  <c r="AO36" i="4"/>
  <c r="AI36" i="4"/>
  <c r="AC36" i="4"/>
  <c r="W36" i="4"/>
  <c r="Q36" i="4"/>
  <c r="K36" i="4"/>
  <c r="E36" i="4"/>
  <c r="IK36" i="4"/>
  <c r="IB36" i="4"/>
  <c r="HM36" i="4"/>
  <c r="HD36" i="4"/>
  <c r="GO36" i="4"/>
  <c r="GF36" i="4"/>
  <c r="FQ36" i="4"/>
  <c r="FH36" i="4"/>
  <c r="ES36" i="4"/>
  <c r="IQ36" i="4"/>
  <c r="IH36" i="4"/>
  <c r="HS36" i="4"/>
  <c r="HJ36" i="4"/>
  <c r="GU36" i="4"/>
  <c r="GL36" i="4"/>
  <c r="FW36" i="4"/>
  <c r="FN36" i="4"/>
  <c r="EY36" i="4"/>
  <c r="EP36" i="4"/>
  <c r="EJ36" i="4"/>
  <c r="ED36" i="4"/>
  <c r="DX36" i="4"/>
  <c r="DR36" i="4"/>
  <c r="DL36" i="4"/>
  <c r="DF36" i="4"/>
  <c r="CZ36" i="4"/>
  <c r="CT36" i="4"/>
  <c r="CN36" i="4"/>
  <c r="CH36" i="4"/>
  <c r="CB36" i="4"/>
  <c r="BV36" i="4"/>
  <c r="BP36" i="4"/>
  <c r="BJ36" i="4"/>
  <c r="BD36" i="4"/>
  <c r="AX36" i="4"/>
  <c r="AR36" i="4"/>
  <c r="AL36" i="4"/>
  <c r="AF36" i="4"/>
  <c r="Z36" i="4"/>
  <c r="T36" i="4"/>
  <c r="N36" i="4"/>
  <c r="H36" i="4"/>
  <c r="IQ20" i="4"/>
  <c r="IK20" i="4"/>
  <c r="IE20" i="4"/>
  <c r="HY20" i="4"/>
  <c r="HS20" i="4"/>
  <c r="HM20" i="4"/>
  <c r="HG20" i="4"/>
  <c r="HA20" i="4"/>
  <c r="GU20" i="4"/>
  <c r="GO20" i="4"/>
  <c r="GI20" i="4"/>
  <c r="GC20" i="4"/>
  <c r="FW20" i="4"/>
  <c r="FQ20" i="4"/>
  <c r="FK20" i="4"/>
  <c r="FE20" i="4"/>
  <c r="EY20" i="4"/>
  <c r="ES20" i="4"/>
  <c r="EM20" i="4"/>
  <c r="EG20" i="4"/>
  <c r="EA20" i="4"/>
  <c r="IT20" i="4"/>
  <c r="IN20" i="4"/>
  <c r="IH20" i="4"/>
  <c r="IB20" i="4"/>
  <c r="HV20" i="4"/>
  <c r="HP20" i="4"/>
  <c r="HJ20" i="4"/>
  <c r="HD20" i="4"/>
  <c r="GX20" i="4"/>
  <c r="GR20" i="4"/>
  <c r="GL20" i="4"/>
  <c r="GF20" i="4"/>
  <c r="FZ20" i="4"/>
  <c r="FT20" i="4"/>
  <c r="FN20" i="4"/>
  <c r="FH20" i="4"/>
  <c r="FB20" i="4"/>
  <c r="EV20" i="4"/>
  <c r="EP20" i="4"/>
  <c r="EJ20" i="4"/>
  <c r="ED20" i="4"/>
  <c r="DX20" i="4"/>
  <c r="DR20" i="4"/>
  <c r="DL20" i="4"/>
  <c r="DF20" i="4"/>
  <c r="CZ20" i="4"/>
  <c r="CT20" i="4"/>
  <c r="CN20" i="4"/>
  <c r="CH20" i="4"/>
  <c r="CB20" i="4"/>
  <c r="BV20" i="4"/>
  <c r="BP20" i="4"/>
  <c r="BJ20" i="4"/>
  <c r="BD20" i="4"/>
  <c r="AX20" i="4"/>
  <c r="AR20" i="4"/>
  <c r="AL20" i="4"/>
  <c r="AF20" i="4"/>
  <c r="Z20" i="4"/>
  <c r="T20" i="4"/>
  <c r="N20" i="4"/>
  <c r="H20" i="4"/>
  <c r="DC20" i="4"/>
  <c r="CE20" i="4"/>
  <c r="BG20" i="4"/>
  <c r="AI20" i="4"/>
  <c r="K20" i="4"/>
  <c r="DU20" i="4"/>
  <c r="CW20" i="4"/>
  <c r="BY20" i="4"/>
  <c r="BA20" i="4"/>
  <c r="AC20" i="4"/>
  <c r="E20" i="4"/>
  <c r="DO20" i="4"/>
  <c r="CQ20" i="4"/>
  <c r="BS20" i="4"/>
  <c r="AU20" i="4"/>
  <c r="W20" i="4"/>
  <c r="DI20" i="4"/>
  <c r="CK20" i="4"/>
  <c r="BM20" i="4"/>
  <c r="AO20" i="4"/>
  <c r="Q20" i="4"/>
  <c r="B15" i="4" l="1"/>
  <c r="S41" i="1"/>
  <c r="S34" i="1"/>
  <c r="I29" i="1" l="1"/>
  <c r="M16" i="3" l="1"/>
  <c r="M53" i="3" s="1"/>
  <c r="N16" i="3" s="1"/>
  <c r="I46" i="1"/>
  <c r="B16" i="4" l="1"/>
  <c r="B53" i="4" s="1"/>
  <c r="C15" i="4" s="1"/>
  <c r="D47" i="1"/>
  <c r="I48" i="1"/>
  <c r="D48" i="1" s="1"/>
  <c r="K46" i="1"/>
  <c r="L6" i="3"/>
  <c r="I16" i="3" s="1"/>
  <c r="N15" i="3"/>
  <c r="N53" i="3" s="1"/>
  <c r="IU16" i="4" l="1"/>
  <c r="IO16" i="4"/>
  <c r="II16" i="4"/>
  <c r="IC16" i="4"/>
  <c r="HW16" i="4"/>
  <c r="HQ16" i="4"/>
  <c r="HK16" i="4"/>
  <c r="HE16" i="4"/>
  <c r="GY16" i="4"/>
  <c r="GS16" i="4"/>
  <c r="GM16" i="4"/>
  <c r="GG16" i="4"/>
  <c r="GA16" i="4"/>
  <c r="FU16" i="4"/>
  <c r="FO16" i="4"/>
  <c r="FI16" i="4"/>
  <c r="FC16" i="4"/>
  <c r="EW16" i="4"/>
  <c r="EQ16" i="4"/>
  <c r="EK16" i="4"/>
  <c r="EE16" i="4"/>
  <c r="DY16" i="4"/>
  <c r="DS16" i="4"/>
  <c r="DM16" i="4"/>
  <c r="DG16" i="4"/>
  <c r="DA16" i="4"/>
  <c r="CU16" i="4"/>
  <c r="CO16" i="4"/>
  <c r="CI16" i="4"/>
  <c r="CC16" i="4"/>
  <c r="BW16" i="4"/>
  <c r="BQ16" i="4"/>
  <c r="BK16" i="4"/>
  <c r="BE16" i="4"/>
  <c r="AY16" i="4"/>
  <c r="AS16" i="4"/>
  <c r="AM16" i="4"/>
  <c r="AG16" i="4"/>
  <c r="AA16" i="4"/>
  <c r="U16" i="4"/>
  <c r="O16" i="4"/>
  <c r="I16" i="4"/>
  <c r="IR16" i="4"/>
  <c r="IL16" i="4"/>
  <c r="IF16" i="4"/>
  <c r="HZ16" i="4"/>
  <c r="HT16" i="4"/>
  <c r="HN16" i="4"/>
  <c r="HH16" i="4"/>
  <c r="HB16" i="4"/>
  <c r="GV16" i="4"/>
  <c r="GP16" i="4"/>
  <c r="GJ16" i="4"/>
  <c r="GD16" i="4"/>
  <c r="FX16" i="4"/>
  <c r="FR16" i="4"/>
  <c r="FL16" i="4"/>
  <c r="FF16" i="4"/>
  <c r="EZ16" i="4"/>
  <c r="ET16" i="4"/>
  <c r="EN16" i="4"/>
  <c r="EH16" i="4"/>
  <c r="EB16" i="4"/>
  <c r="DV16" i="4"/>
  <c r="DP16" i="4"/>
  <c r="DJ16" i="4"/>
  <c r="DD16" i="4"/>
  <c r="CX16" i="4"/>
  <c r="CR16" i="4"/>
  <c r="CL16" i="4"/>
  <c r="CF16" i="4"/>
  <c r="BZ16" i="4"/>
  <c r="BT16" i="4"/>
  <c r="BN16" i="4"/>
  <c r="BH16" i="4"/>
  <c r="BB16" i="4"/>
  <c r="AV16" i="4"/>
  <c r="AP16" i="4"/>
  <c r="AJ16" i="4"/>
  <c r="AD16" i="4"/>
  <c r="X16" i="4"/>
  <c r="R16" i="4"/>
  <c r="L16" i="4"/>
  <c r="F16" i="4"/>
  <c r="H16" i="3"/>
  <c r="F16" i="3"/>
  <c r="C16" i="4"/>
  <c r="I15" i="3"/>
  <c r="IU15" i="4" l="1"/>
  <c r="IU53" i="4" s="1"/>
  <c r="IO15" i="4"/>
  <c r="IO53" i="4" s="1"/>
  <c r="II15" i="4"/>
  <c r="II53" i="4" s="1"/>
  <c r="IC15" i="4"/>
  <c r="IC53" i="4" s="1"/>
  <c r="HW15" i="4"/>
  <c r="HW53" i="4" s="1"/>
  <c r="HQ15" i="4"/>
  <c r="HQ53" i="4" s="1"/>
  <c r="HK15" i="4"/>
  <c r="HK53" i="4" s="1"/>
  <c r="HE15" i="4"/>
  <c r="HE53" i="4" s="1"/>
  <c r="GY15" i="4"/>
  <c r="GY53" i="4" s="1"/>
  <c r="GS15" i="4"/>
  <c r="GS53" i="4" s="1"/>
  <c r="GM15" i="4"/>
  <c r="GM53" i="4" s="1"/>
  <c r="GG15" i="4"/>
  <c r="GG53" i="4" s="1"/>
  <c r="GA15" i="4"/>
  <c r="GA53" i="4" s="1"/>
  <c r="FU15" i="4"/>
  <c r="FU53" i="4" s="1"/>
  <c r="FO15" i="4"/>
  <c r="FO53" i="4" s="1"/>
  <c r="FI15" i="4"/>
  <c r="FI53" i="4" s="1"/>
  <c r="FC15" i="4"/>
  <c r="FC53" i="4" s="1"/>
  <c r="EW15" i="4"/>
  <c r="EW53" i="4" s="1"/>
  <c r="EQ15" i="4"/>
  <c r="EQ53" i="4" s="1"/>
  <c r="EK15" i="4"/>
  <c r="EK53" i="4" s="1"/>
  <c r="EE15" i="4"/>
  <c r="EE53" i="4" s="1"/>
  <c r="DY15" i="4"/>
  <c r="DY53" i="4" s="1"/>
  <c r="DS15" i="4"/>
  <c r="DS53" i="4" s="1"/>
  <c r="DM15" i="4"/>
  <c r="DM53" i="4" s="1"/>
  <c r="DG15" i="4"/>
  <c r="DG53" i="4" s="1"/>
  <c r="DA15" i="4"/>
  <c r="DA53" i="4" s="1"/>
  <c r="CU15" i="4"/>
  <c r="CU53" i="4" s="1"/>
  <c r="CO15" i="4"/>
  <c r="CO53" i="4" s="1"/>
  <c r="CI15" i="4"/>
  <c r="CI53" i="4" s="1"/>
  <c r="CC15" i="4"/>
  <c r="CC53" i="4" s="1"/>
  <c r="BW15" i="4"/>
  <c r="BW53" i="4" s="1"/>
  <c r="BQ15" i="4"/>
  <c r="BQ53" i="4" s="1"/>
  <c r="BK15" i="4"/>
  <c r="BK53" i="4" s="1"/>
  <c r="BE15" i="4"/>
  <c r="BE53" i="4" s="1"/>
  <c r="AY15" i="4"/>
  <c r="AY53" i="4" s="1"/>
  <c r="AS15" i="4"/>
  <c r="AS53" i="4" s="1"/>
  <c r="AM15" i="4"/>
  <c r="AM53" i="4" s="1"/>
  <c r="AG15" i="4"/>
  <c r="AG53" i="4" s="1"/>
  <c r="AA15" i="4"/>
  <c r="AA53" i="4" s="1"/>
  <c r="U15" i="4"/>
  <c r="U53" i="4" s="1"/>
  <c r="O15" i="4"/>
  <c r="O53" i="4" s="1"/>
  <c r="I15" i="4"/>
  <c r="I53" i="4" s="1"/>
  <c r="IR15" i="4"/>
  <c r="IR53" i="4" s="1"/>
  <c r="IL15" i="4"/>
  <c r="IL53" i="4" s="1"/>
  <c r="IF15" i="4"/>
  <c r="IF53" i="4" s="1"/>
  <c r="HZ15" i="4"/>
  <c r="HZ53" i="4" s="1"/>
  <c r="HT15" i="4"/>
  <c r="HT53" i="4" s="1"/>
  <c r="HN15" i="4"/>
  <c r="HN53" i="4" s="1"/>
  <c r="HH15" i="4"/>
  <c r="HH53" i="4" s="1"/>
  <c r="HB15" i="4"/>
  <c r="HB53" i="4" s="1"/>
  <c r="GV15" i="4"/>
  <c r="GV53" i="4" s="1"/>
  <c r="GP15" i="4"/>
  <c r="GP53" i="4" s="1"/>
  <c r="GJ15" i="4"/>
  <c r="GJ53" i="4" s="1"/>
  <c r="GD15" i="4"/>
  <c r="GD53" i="4" s="1"/>
  <c r="FX15" i="4"/>
  <c r="FX53" i="4" s="1"/>
  <c r="FR15" i="4"/>
  <c r="FR53" i="4" s="1"/>
  <c r="FL15" i="4"/>
  <c r="FL53" i="4" s="1"/>
  <c r="FF15" i="4"/>
  <c r="FF53" i="4" s="1"/>
  <c r="EZ15" i="4"/>
  <c r="EZ53" i="4" s="1"/>
  <c r="ET15" i="4"/>
  <c r="ET53" i="4" s="1"/>
  <c r="EN15" i="4"/>
  <c r="EN53" i="4" s="1"/>
  <c r="EH15" i="4"/>
  <c r="EH53" i="4" s="1"/>
  <c r="EB15" i="4"/>
  <c r="EB53" i="4" s="1"/>
  <c r="DV15" i="4"/>
  <c r="DV53" i="4" s="1"/>
  <c r="DP15" i="4"/>
  <c r="DP53" i="4" s="1"/>
  <c r="DJ15" i="4"/>
  <c r="DJ53" i="4" s="1"/>
  <c r="DD15" i="4"/>
  <c r="DD53" i="4" s="1"/>
  <c r="CX15" i="4"/>
  <c r="CX53" i="4" s="1"/>
  <c r="CR15" i="4"/>
  <c r="CR53" i="4" s="1"/>
  <c r="CL15" i="4"/>
  <c r="CL53" i="4" s="1"/>
  <c r="CF15" i="4"/>
  <c r="CF53" i="4" s="1"/>
  <c r="BZ15" i="4"/>
  <c r="BZ53" i="4" s="1"/>
  <c r="BT15" i="4"/>
  <c r="BT53" i="4" s="1"/>
  <c r="BN15" i="4"/>
  <c r="BN53" i="4" s="1"/>
  <c r="BH15" i="4"/>
  <c r="BH53" i="4" s="1"/>
  <c r="BB15" i="4"/>
  <c r="BB53" i="4" s="1"/>
  <c r="AV15" i="4"/>
  <c r="AV53" i="4" s="1"/>
  <c r="AP15" i="4"/>
  <c r="AP53" i="4" s="1"/>
  <c r="AJ15" i="4"/>
  <c r="AJ53" i="4" s="1"/>
  <c r="AD15" i="4"/>
  <c r="AD53" i="4" s="1"/>
  <c r="X15" i="4"/>
  <c r="X53" i="4" s="1"/>
  <c r="R15" i="4"/>
  <c r="R53" i="4" s="1"/>
  <c r="L15" i="4"/>
  <c r="L53" i="4" s="1"/>
  <c r="F15" i="4"/>
  <c r="F53" i="4" s="1"/>
  <c r="H15" i="3"/>
  <c r="J53" i="3"/>
  <c r="F15" i="3"/>
  <c r="IT16" i="4"/>
  <c r="IN16" i="4"/>
  <c r="IH16" i="4"/>
  <c r="IB16" i="4"/>
  <c r="HV16" i="4"/>
  <c r="HP16" i="4"/>
  <c r="HJ16" i="4"/>
  <c r="HD16" i="4"/>
  <c r="GX16" i="4"/>
  <c r="GR16" i="4"/>
  <c r="GL16" i="4"/>
  <c r="GF16" i="4"/>
  <c r="FZ16" i="4"/>
  <c r="FT16" i="4"/>
  <c r="FN16" i="4"/>
  <c r="FH16" i="4"/>
  <c r="FB16" i="4"/>
  <c r="EV16" i="4"/>
  <c r="EP16" i="4"/>
  <c r="EJ16" i="4"/>
  <c r="ED16" i="4"/>
  <c r="DX16" i="4"/>
  <c r="DR16" i="4"/>
  <c r="DL16" i="4"/>
  <c r="DF16" i="4"/>
  <c r="CZ16" i="4"/>
  <c r="CT16" i="4"/>
  <c r="CN16" i="4"/>
  <c r="CH16" i="4"/>
  <c r="CB16" i="4"/>
  <c r="BV16" i="4"/>
  <c r="BP16" i="4"/>
  <c r="BJ16" i="4"/>
  <c r="BD16" i="4"/>
  <c r="AX16" i="4"/>
  <c r="AR16" i="4"/>
  <c r="AL16" i="4"/>
  <c r="AF16" i="4"/>
  <c r="Z16" i="4"/>
  <c r="T16" i="4"/>
  <c r="N16" i="4"/>
  <c r="H16" i="4"/>
  <c r="IQ16" i="4"/>
  <c r="IK16" i="4"/>
  <c r="IE16" i="4"/>
  <c r="HY16" i="4"/>
  <c r="HS16" i="4"/>
  <c r="HM16" i="4"/>
  <c r="HG16" i="4"/>
  <c r="HA16" i="4"/>
  <c r="GU16" i="4"/>
  <c r="GO16" i="4"/>
  <c r="GI16" i="4"/>
  <c r="GC16" i="4"/>
  <c r="FW16" i="4"/>
  <c r="FQ16" i="4"/>
  <c r="FK16" i="4"/>
  <c r="FE16" i="4"/>
  <c r="EY16" i="4"/>
  <c r="ES16" i="4"/>
  <c r="EM16" i="4"/>
  <c r="EG16" i="4"/>
  <c r="EA16" i="4"/>
  <c r="DU16" i="4"/>
  <c r="DO16" i="4"/>
  <c r="DI16" i="4"/>
  <c r="DC16" i="4"/>
  <c r="CW16" i="4"/>
  <c r="CQ16" i="4"/>
  <c r="CK16" i="4"/>
  <c r="CE16" i="4"/>
  <c r="BY16" i="4"/>
  <c r="BS16" i="4"/>
  <c r="BM16" i="4"/>
  <c r="BG16" i="4"/>
  <c r="BA16" i="4"/>
  <c r="AU16" i="4"/>
  <c r="AO16" i="4"/>
  <c r="AI16" i="4"/>
  <c r="AC16" i="4"/>
  <c r="W16" i="4"/>
  <c r="Q16" i="4"/>
  <c r="K16" i="4"/>
  <c r="E16" i="4"/>
  <c r="IT15" i="4" l="1"/>
  <c r="IT53" i="4" s="1"/>
  <c r="IN15" i="4"/>
  <c r="IN53" i="4" s="1"/>
  <c r="IH15" i="4"/>
  <c r="IH53" i="4" s="1"/>
  <c r="IB15" i="4"/>
  <c r="IB53" i="4" s="1"/>
  <c r="HV15" i="4"/>
  <c r="HV53" i="4" s="1"/>
  <c r="HP15" i="4"/>
  <c r="HP53" i="4" s="1"/>
  <c r="HJ15" i="4"/>
  <c r="HJ53" i="4" s="1"/>
  <c r="HD15" i="4"/>
  <c r="HD53" i="4" s="1"/>
  <c r="GX15" i="4"/>
  <c r="GX53" i="4" s="1"/>
  <c r="GR15" i="4"/>
  <c r="GR53" i="4" s="1"/>
  <c r="GL15" i="4"/>
  <c r="GL53" i="4" s="1"/>
  <c r="GF15" i="4"/>
  <c r="GF53" i="4" s="1"/>
  <c r="FZ15" i="4"/>
  <c r="FZ53" i="4" s="1"/>
  <c r="FT15" i="4"/>
  <c r="FT53" i="4" s="1"/>
  <c r="FN15" i="4"/>
  <c r="FN53" i="4" s="1"/>
  <c r="FH15" i="4"/>
  <c r="FH53" i="4" s="1"/>
  <c r="FB15" i="4"/>
  <c r="FB53" i="4" s="1"/>
  <c r="EV15" i="4"/>
  <c r="EV53" i="4" s="1"/>
  <c r="EP15" i="4"/>
  <c r="EP53" i="4" s="1"/>
  <c r="EJ15" i="4"/>
  <c r="EJ53" i="4" s="1"/>
  <c r="ED15" i="4"/>
  <c r="ED53" i="4" s="1"/>
  <c r="DX15" i="4"/>
  <c r="DX53" i="4" s="1"/>
  <c r="DR15" i="4"/>
  <c r="DR53" i="4" s="1"/>
  <c r="DL15" i="4"/>
  <c r="DL53" i="4" s="1"/>
  <c r="DF15" i="4"/>
  <c r="DF53" i="4" s="1"/>
  <c r="CZ15" i="4"/>
  <c r="CZ53" i="4" s="1"/>
  <c r="CT15" i="4"/>
  <c r="CT53" i="4" s="1"/>
  <c r="CN15" i="4"/>
  <c r="CN53" i="4" s="1"/>
  <c r="CH15" i="4"/>
  <c r="CH53" i="4" s="1"/>
  <c r="CB15" i="4"/>
  <c r="CB53" i="4" s="1"/>
  <c r="BV15" i="4"/>
  <c r="BV53" i="4" s="1"/>
  <c r="BP15" i="4"/>
  <c r="BP53" i="4" s="1"/>
  <c r="BJ15" i="4"/>
  <c r="BJ53" i="4" s="1"/>
  <c r="BD15" i="4"/>
  <c r="BD53" i="4" s="1"/>
  <c r="AX15" i="4"/>
  <c r="AX53" i="4" s="1"/>
  <c r="AR15" i="4"/>
  <c r="AR53" i="4" s="1"/>
  <c r="AL15" i="4"/>
  <c r="AL53" i="4" s="1"/>
  <c r="AF15" i="4"/>
  <c r="AF53" i="4" s="1"/>
  <c r="Z15" i="4"/>
  <c r="Z53" i="4" s="1"/>
  <c r="T15" i="4"/>
  <c r="T53" i="4" s="1"/>
  <c r="N15" i="4"/>
  <c r="N53" i="4" s="1"/>
  <c r="H15" i="4"/>
  <c r="H53" i="4" s="1"/>
  <c r="IQ15" i="4"/>
  <c r="IQ53" i="4" s="1"/>
  <c r="IK15" i="4"/>
  <c r="IK53" i="4" s="1"/>
  <c r="IE15" i="4"/>
  <c r="IE53" i="4" s="1"/>
  <c r="HY15" i="4"/>
  <c r="HY53" i="4" s="1"/>
  <c r="HS15" i="4"/>
  <c r="HS53" i="4" s="1"/>
  <c r="HM15" i="4"/>
  <c r="HM53" i="4" s="1"/>
  <c r="HG15" i="4"/>
  <c r="HG53" i="4" s="1"/>
  <c r="HA15" i="4"/>
  <c r="HA53" i="4" s="1"/>
  <c r="GU15" i="4"/>
  <c r="GU53" i="4" s="1"/>
  <c r="GO15" i="4"/>
  <c r="GO53" i="4" s="1"/>
  <c r="GI15" i="4"/>
  <c r="GI53" i="4" s="1"/>
  <c r="GC15" i="4"/>
  <c r="GC53" i="4" s="1"/>
  <c r="FW15" i="4"/>
  <c r="FW53" i="4" s="1"/>
  <c r="FQ15" i="4"/>
  <c r="FQ53" i="4" s="1"/>
  <c r="FK15" i="4"/>
  <c r="FK53" i="4" s="1"/>
  <c r="FE15" i="4"/>
  <c r="FE53" i="4" s="1"/>
  <c r="EY15" i="4"/>
  <c r="EY53" i="4" s="1"/>
  <c r="ES15" i="4"/>
  <c r="ES53" i="4" s="1"/>
  <c r="EM15" i="4"/>
  <c r="EM53" i="4" s="1"/>
  <c r="EG15" i="4"/>
  <c r="EG53" i="4" s="1"/>
  <c r="EA15" i="4"/>
  <c r="EA53" i="4" s="1"/>
  <c r="DU15" i="4"/>
  <c r="DU53" i="4" s="1"/>
  <c r="DO15" i="4"/>
  <c r="DO53" i="4" s="1"/>
  <c r="DI15" i="4"/>
  <c r="DI53" i="4" s="1"/>
  <c r="DC15" i="4"/>
  <c r="DC53" i="4" s="1"/>
  <c r="CW15" i="4"/>
  <c r="CW53" i="4" s="1"/>
  <c r="CQ15" i="4"/>
  <c r="CQ53" i="4" s="1"/>
  <c r="CK15" i="4"/>
  <c r="CK53" i="4" s="1"/>
  <c r="CE15" i="4"/>
  <c r="CE53" i="4" s="1"/>
  <c r="BY15" i="4"/>
  <c r="BY53" i="4" s="1"/>
  <c r="BS15" i="4"/>
  <c r="BS53" i="4" s="1"/>
  <c r="BM15" i="4"/>
  <c r="BM53" i="4" s="1"/>
  <c r="BG15" i="4"/>
  <c r="BG53" i="4" s="1"/>
  <c r="BA15" i="4"/>
  <c r="BA53" i="4" s="1"/>
  <c r="AU15" i="4"/>
  <c r="AU53" i="4" s="1"/>
  <c r="AO15" i="4"/>
  <c r="AO53" i="4" s="1"/>
  <c r="AI15" i="4"/>
  <c r="AI53" i="4" s="1"/>
  <c r="AC15" i="4"/>
  <c r="AC53" i="4" s="1"/>
  <c r="W15" i="4"/>
  <c r="W53" i="4" s="1"/>
  <c r="Q15" i="4"/>
  <c r="Q53" i="4" s="1"/>
  <c r="K15" i="4"/>
  <c r="K53" i="4" s="1"/>
  <c r="M53" i="4" s="1"/>
  <c r="E15" i="4"/>
  <c r="E53" i="4" s="1"/>
  <c r="F53" i="3"/>
  <c r="I59" i="4"/>
  <c r="L59" i="4" s="1"/>
  <c r="O59" i="4" s="1"/>
  <c r="R59" i="4" s="1"/>
  <c r="U59" i="4" s="1"/>
  <c r="X59" i="4" s="1"/>
  <c r="AA59" i="4" s="1"/>
  <c r="AD59" i="4" s="1"/>
  <c r="AG59" i="4" s="1"/>
  <c r="AJ59" i="4" s="1"/>
  <c r="AM59" i="4" s="1"/>
  <c r="AP59" i="4" s="1"/>
  <c r="AS59" i="4" s="1"/>
  <c r="AV59" i="4" s="1"/>
  <c r="AY59" i="4" s="1"/>
  <c r="BB59" i="4" s="1"/>
  <c r="BE59" i="4" s="1"/>
  <c r="BH59" i="4" s="1"/>
  <c r="BK59" i="4" s="1"/>
  <c r="BN59" i="4" s="1"/>
  <c r="BQ59" i="4" s="1"/>
  <c r="BT59" i="4" s="1"/>
  <c r="BW59" i="4" s="1"/>
  <c r="BZ59" i="4" s="1"/>
  <c r="CC59" i="4" s="1"/>
  <c r="CF59" i="4" s="1"/>
  <c r="CI59" i="4" s="1"/>
  <c r="CL59" i="4" s="1"/>
  <c r="CO59" i="4" s="1"/>
  <c r="CR59" i="4" s="1"/>
  <c r="CU59" i="4" s="1"/>
  <c r="CX59" i="4" s="1"/>
  <c r="DA59" i="4" s="1"/>
  <c r="DD59" i="4" s="1"/>
  <c r="DG59" i="4" s="1"/>
  <c r="DJ59" i="4" s="1"/>
  <c r="DM59" i="4" s="1"/>
  <c r="DP59" i="4" s="1"/>
  <c r="DS59" i="4" s="1"/>
  <c r="DV59" i="4" s="1"/>
  <c r="DY59" i="4" s="1"/>
  <c r="EB59" i="4" s="1"/>
  <c r="EE59" i="4" s="1"/>
  <c r="EH59" i="4" s="1"/>
  <c r="EK59" i="4" s="1"/>
  <c r="EN59" i="4" s="1"/>
  <c r="EQ59" i="4" s="1"/>
  <c r="ET59" i="4" s="1"/>
  <c r="EW59" i="4" s="1"/>
  <c r="EZ59" i="4" s="1"/>
  <c r="FC59" i="4" s="1"/>
  <c r="FF59" i="4" s="1"/>
  <c r="FI59" i="4" s="1"/>
  <c r="FL59" i="4" s="1"/>
  <c r="FO59" i="4" s="1"/>
  <c r="FR59" i="4" s="1"/>
  <c r="FU59" i="4" s="1"/>
  <c r="FX59" i="4" s="1"/>
  <c r="GA59" i="4" s="1"/>
  <c r="GD59" i="4" s="1"/>
  <c r="GG59" i="4" s="1"/>
  <c r="GJ59" i="4" s="1"/>
  <c r="GM59" i="4" s="1"/>
  <c r="GP59" i="4" s="1"/>
  <c r="GS59" i="4" s="1"/>
  <c r="GV59" i="4" s="1"/>
  <c r="GY59" i="4" s="1"/>
  <c r="HB59" i="4" s="1"/>
  <c r="HE59" i="4" s="1"/>
  <c r="HH59" i="4" s="1"/>
  <c r="HK59" i="4" s="1"/>
  <c r="HN59" i="4" s="1"/>
  <c r="HQ59" i="4" s="1"/>
  <c r="HT59" i="4" s="1"/>
  <c r="HW59" i="4" s="1"/>
  <c r="HZ59" i="4" s="1"/>
  <c r="IC59" i="4" s="1"/>
  <c r="IF59" i="4" s="1"/>
  <c r="II59" i="4" s="1"/>
  <c r="IL59" i="4" s="1"/>
  <c r="IO59" i="4" s="1"/>
  <c r="IR59" i="4" s="1"/>
  <c r="IU59" i="4" s="1"/>
  <c r="II54" i="4"/>
  <c r="GM54" i="4"/>
  <c r="EQ54" i="4"/>
  <c r="CU54" i="4"/>
  <c r="AY54" i="4"/>
  <c r="HQ54" i="4"/>
  <c r="FU54" i="4"/>
  <c r="DY54" i="4"/>
  <c r="CC54" i="4"/>
  <c r="AG54" i="4"/>
  <c r="HN54" i="4"/>
  <c r="FR54" i="4"/>
  <c r="DV54" i="4"/>
  <c r="BZ54" i="4"/>
  <c r="AD54" i="4"/>
  <c r="EB54" i="4"/>
  <c r="HH54" i="4"/>
  <c r="AA54" i="4"/>
  <c r="EZ54" i="4"/>
  <c r="F54" i="4"/>
  <c r="AV54" i="4"/>
  <c r="IC54" i="4"/>
  <c r="CO54" i="4"/>
  <c r="HZ54" i="4"/>
  <c r="EH54" i="4"/>
  <c r="AP54" i="4"/>
  <c r="L54" i="4"/>
  <c r="GV54" i="4"/>
  <c r="HW54" i="4"/>
  <c r="GA54" i="4"/>
  <c r="EE54" i="4"/>
  <c r="CI54" i="4"/>
  <c r="AM54" i="4"/>
  <c r="HE54" i="4"/>
  <c r="FI54" i="4"/>
  <c r="DM54" i="4"/>
  <c r="BQ54" i="4"/>
  <c r="U54" i="4"/>
  <c r="HB54" i="4"/>
  <c r="FF54" i="4"/>
  <c r="DJ54" i="4"/>
  <c r="BN54" i="4"/>
  <c r="R54" i="4"/>
  <c r="CF54" i="4"/>
  <c r="FL54" i="4"/>
  <c r="I54" i="4"/>
  <c r="DD54" i="4"/>
  <c r="EN54" i="4"/>
  <c r="GJ54" i="4"/>
  <c r="IU54" i="4"/>
  <c r="GY54" i="4"/>
  <c r="FC54" i="4"/>
  <c r="DG54" i="4"/>
  <c r="BK54" i="4"/>
  <c r="GG54" i="4"/>
  <c r="EK54" i="4"/>
  <c r="AS54" i="4"/>
  <c r="GD54" i="4"/>
  <c r="CL54" i="4"/>
  <c r="FX54" i="4"/>
  <c r="BT54" i="4"/>
  <c r="X54" i="4"/>
  <c r="IF54" i="4"/>
  <c r="HK54" i="4"/>
  <c r="FO54" i="4"/>
  <c r="DS54" i="4"/>
  <c r="BW54" i="4"/>
  <c r="IO54" i="4"/>
  <c r="GS54" i="4"/>
  <c r="EW54" i="4"/>
  <c r="DA54" i="4"/>
  <c r="BE54" i="4"/>
  <c r="IL54" i="4"/>
  <c r="GP54" i="4"/>
  <c r="ET54" i="4"/>
  <c r="CX54" i="4"/>
  <c r="BB54" i="4"/>
  <c r="HT54" i="4"/>
  <c r="AJ54" i="4"/>
  <c r="DP54" i="4"/>
  <c r="IR54" i="4"/>
  <c r="BH54" i="4"/>
  <c r="CR54" i="4"/>
  <c r="O54" i="4"/>
  <c r="BG57" i="4" l="1"/>
  <c r="BG58" i="4"/>
  <c r="CE57" i="4"/>
  <c r="CE58" i="4"/>
  <c r="EA57" i="4"/>
  <c r="EA58" i="4"/>
  <c r="FW57" i="4"/>
  <c r="FW58" i="4"/>
  <c r="HS57" i="4"/>
  <c r="HS58" i="4"/>
  <c r="AX58" i="4"/>
  <c r="AX57" i="4"/>
  <c r="CT58" i="4"/>
  <c r="CT57" i="4"/>
  <c r="EP58" i="4"/>
  <c r="EP57" i="4"/>
  <c r="GL58" i="4"/>
  <c r="GL57" i="4"/>
  <c r="HJ58" i="4"/>
  <c r="HJ57" i="4"/>
  <c r="C54" i="4"/>
  <c r="Q58" i="4"/>
  <c r="Q57" i="4"/>
  <c r="AO58" i="4"/>
  <c r="AO57" i="4"/>
  <c r="BM58" i="4"/>
  <c r="BM57" i="4"/>
  <c r="CK58" i="4"/>
  <c r="CK57" i="4"/>
  <c r="DI58" i="4"/>
  <c r="DI57" i="4"/>
  <c r="EG58" i="4"/>
  <c r="EG57" i="4"/>
  <c r="FE58" i="4"/>
  <c r="FE57" i="4"/>
  <c r="GC58" i="4"/>
  <c r="GC57" i="4"/>
  <c r="HA58" i="4"/>
  <c r="HA57" i="4"/>
  <c r="HY58" i="4"/>
  <c r="HY57" i="4"/>
  <c r="H58" i="4"/>
  <c r="H59" i="4"/>
  <c r="K59" i="4" s="1"/>
  <c r="N59" i="4" s="1"/>
  <c r="Q59" i="4" s="1"/>
  <c r="T59" i="4" s="1"/>
  <c r="W59" i="4" s="1"/>
  <c r="Z59" i="4" s="1"/>
  <c r="AC59" i="4" s="1"/>
  <c r="AF59" i="4" s="1"/>
  <c r="AI59" i="4" s="1"/>
  <c r="AL59" i="4" s="1"/>
  <c r="AO59" i="4" s="1"/>
  <c r="AR59" i="4" s="1"/>
  <c r="AU59" i="4" s="1"/>
  <c r="AX59" i="4" s="1"/>
  <c r="BA59" i="4" s="1"/>
  <c r="BD59" i="4" s="1"/>
  <c r="BG59" i="4" s="1"/>
  <c r="BJ59" i="4" s="1"/>
  <c r="BM59" i="4" s="1"/>
  <c r="BP59" i="4" s="1"/>
  <c r="BS59" i="4" s="1"/>
  <c r="BV59" i="4" s="1"/>
  <c r="BY59" i="4" s="1"/>
  <c r="CB59" i="4" s="1"/>
  <c r="CE59" i="4" s="1"/>
  <c r="CH59" i="4" s="1"/>
  <c r="CK59" i="4" s="1"/>
  <c r="CN59" i="4" s="1"/>
  <c r="CQ59" i="4" s="1"/>
  <c r="CT59" i="4" s="1"/>
  <c r="CW59" i="4" s="1"/>
  <c r="CZ59" i="4" s="1"/>
  <c r="DC59" i="4" s="1"/>
  <c r="DF59" i="4" s="1"/>
  <c r="DI59" i="4" s="1"/>
  <c r="DL59" i="4" s="1"/>
  <c r="DO59" i="4" s="1"/>
  <c r="DR59" i="4" s="1"/>
  <c r="DU59" i="4" s="1"/>
  <c r="DX59" i="4" s="1"/>
  <c r="EA59" i="4" s="1"/>
  <c r="ED59" i="4" s="1"/>
  <c r="EG59" i="4" s="1"/>
  <c r="EJ59" i="4" s="1"/>
  <c r="EM59" i="4" s="1"/>
  <c r="EP59" i="4" s="1"/>
  <c r="ES59" i="4" s="1"/>
  <c r="EV59" i="4" s="1"/>
  <c r="EY59" i="4" s="1"/>
  <c r="FB59" i="4" s="1"/>
  <c r="FE59" i="4" s="1"/>
  <c r="FH59" i="4" s="1"/>
  <c r="FK59" i="4" s="1"/>
  <c r="FN59" i="4" s="1"/>
  <c r="FQ59" i="4" s="1"/>
  <c r="FT59" i="4" s="1"/>
  <c r="FW59" i="4" s="1"/>
  <c r="FZ59" i="4" s="1"/>
  <c r="GC59" i="4" s="1"/>
  <c r="GF59" i="4" s="1"/>
  <c r="GI59" i="4" s="1"/>
  <c r="GL59" i="4" s="1"/>
  <c r="GO59" i="4" s="1"/>
  <c r="GR59" i="4" s="1"/>
  <c r="GU59" i="4" s="1"/>
  <c r="GX59" i="4" s="1"/>
  <c r="HA59" i="4" s="1"/>
  <c r="HD59" i="4" s="1"/>
  <c r="HG59" i="4" s="1"/>
  <c r="HJ59" i="4" s="1"/>
  <c r="HM59" i="4" s="1"/>
  <c r="HP59" i="4" s="1"/>
  <c r="HS59" i="4" s="1"/>
  <c r="HV59" i="4" s="1"/>
  <c r="HY59" i="4" s="1"/>
  <c r="IB59" i="4" s="1"/>
  <c r="IE59" i="4" s="1"/>
  <c r="IH59" i="4" s="1"/>
  <c r="IK59" i="4" s="1"/>
  <c r="IN59" i="4" s="1"/>
  <c r="IQ59" i="4" s="1"/>
  <c r="IT59" i="4" s="1"/>
  <c r="H57" i="4"/>
  <c r="J53" i="4"/>
  <c r="AF58" i="4"/>
  <c r="AF57" i="4"/>
  <c r="BD58" i="4"/>
  <c r="BD57" i="4"/>
  <c r="CB58" i="4"/>
  <c r="CB57" i="4"/>
  <c r="CZ58" i="4"/>
  <c r="CZ57" i="4"/>
  <c r="DX58" i="4"/>
  <c r="DX57" i="4"/>
  <c r="EV58" i="4"/>
  <c r="EV57" i="4"/>
  <c r="FT58" i="4"/>
  <c r="FT57" i="4"/>
  <c r="GR58" i="4"/>
  <c r="GR57" i="4"/>
  <c r="HP58" i="4"/>
  <c r="HP57" i="4"/>
  <c r="IN57" i="4"/>
  <c r="IN58" i="4"/>
  <c r="K57" i="4"/>
  <c r="K58" i="4"/>
  <c r="AI58" i="4"/>
  <c r="AI57" i="4"/>
  <c r="DC57" i="4"/>
  <c r="DC58" i="4"/>
  <c r="EY57" i="4"/>
  <c r="EY58" i="4"/>
  <c r="GU57" i="4"/>
  <c r="GU58" i="4"/>
  <c r="IQ58" i="4"/>
  <c r="IQ57" i="4"/>
  <c r="Z57" i="4"/>
  <c r="Z58" i="4"/>
  <c r="BV58" i="4"/>
  <c r="BV57" i="4"/>
  <c r="DR58" i="4"/>
  <c r="DR57" i="4"/>
  <c r="FN58" i="4"/>
  <c r="FN57" i="4"/>
  <c r="IH58" i="4"/>
  <c r="IH57" i="4"/>
  <c r="W58" i="4"/>
  <c r="W57" i="4"/>
  <c r="AU58" i="4"/>
  <c r="AU57" i="4"/>
  <c r="BS58" i="4"/>
  <c r="BS57" i="4"/>
  <c r="CQ58" i="4"/>
  <c r="CQ57" i="4"/>
  <c r="DO58" i="4"/>
  <c r="DO57" i="4"/>
  <c r="EM58" i="4"/>
  <c r="EM57" i="4"/>
  <c r="FK58" i="4"/>
  <c r="FK57" i="4"/>
  <c r="GI58" i="4"/>
  <c r="GI57" i="4"/>
  <c r="HG58" i="4"/>
  <c r="HG57" i="4"/>
  <c r="IE58" i="4"/>
  <c r="IE57" i="4"/>
  <c r="N57" i="4"/>
  <c r="N58" i="4"/>
  <c r="AL58" i="4"/>
  <c r="AL57" i="4"/>
  <c r="BJ58" i="4"/>
  <c r="BJ57" i="4"/>
  <c r="CH58" i="4"/>
  <c r="CH57" i="4"/>
  <c r="DF58" i="4"/>
  <c r="DF57" i="4"/>
  <c r="ED58" i="4"/>
  <c r="ED57" i="4"/>
  <c r="FB58" i="4"/>
  <c r="FB57" i="4"/>
  <c r="FZ58" i="4"/>
  <c r="FZ57" i="4"/>
  <c r="GX58" i="4"/>
  <c r="GX57" i="4"/>
  <c r="HV58" i="4"/>
  <c r="HV57" i="4"/>
  <c r="IT58" i="4"/>
  <c r="IT57" i="4"/>
  <c r="E58" i="4"/>
  <c r="E57" i="4"/>
  <c r="G53" i="4"/>
  <c r="AC58" i="4"/>
  <c r="AC57" i="4"/>
  <c r="BA58" i="4"/>
  <c r="BA57" i="4"/>
  <c r="BY58" i="4"/>
  <c r="BY57" i="4"/>
  <c r="CW58" i="4"/>
  <c r="CW57" i="4"/>
  <c r="DU58" i="4"/>
  <c r="DU57" i="4"/>
  <c r="ES58" i="4"/>
  <c r="ES57" i="4"/>
  <c r="FQ58" i="4"/>
  <c r="FQ57" i="4"/>
  <c r="GO58" i="4"/>
  <c r="GO57" i="4"/>
  <c r="HM58" i="4"/>
  <c r="HM57" i="4"/>
  <c r="IK58" i="4"/>
  <c r="IK57" i="4"/>
  <c r="T58" i="4"/>
  <c r="T57" i="4"/>
  <c r="AR58" i="4"/>
  <c r="AR57" i="4"/>
  <c r="BP58" i="4"/>
  <c r="BP57" i="4"/>
  <c r="CN58" i="4"/>
  <c r="CN57" i="4"/>
  <c r="DL58" i="4"/>
  <c r="DL57" i="4"/>
  <c r="EJ58" i="4"/>
  <c r="EJ57" i="4"/>
  <c r="FH58" i="4"/>
  <c r="FH57" i="4"/>
  <c r="GF58" i="4"/>
  <c r="GF57" i="4"/>
  <c r="HD58" i="4"/>
  <c r="HD57" i="4"/>
  <c r="IB58" i="4"/>
  <c r="IB57" i="4"/>
  <c r="J59" i="4" l="1"/>
  <c r="M59" i="4" s="1"/>
  <c r="P59" i="4" s="1"/>
  <c r="S59" i="4" s="1"/>
  <c r="V59" i="4" s="1"/>
  <c r="Y59" i="4" s="1"/>
  <c r="AB59" i="4" s="1"/>
  <c r="AE59" i="4" s="1"/>
  <c r="AH59" i="4" s="1"/>
  <c r="AK59" i="4" s="1"/>
  <c r="AN59" i="4" s="1"/>
  <c r="AQ59" i="4" s="1"/>
  <c r="AT59" i="4" s="1"/>
  <c r="AW59" i="4" s="1"/>
  <c r="AZ59" i="4" s="1"/>
  <c r="BC59" i="4" s="1"/>
  <c r="BF59" i="4" s="1"/>
  <c r="BI59" i="4" s="1"/>
  <c r="BL59" i="4" s="1"/>
  <c r="BO59" i="4" s="1"/>
  <c r="BR59" i="4" s="1"/>
  <c r="BU59" i="4" s="1"/>
  <c r="BX59" i="4" s="1"/>
  <c r="CA59" i="4" s="1"/>
  <c r="CD59" i="4" s="1"/>
  <c r="CG59" i="4" s="1"/>
  <c r="CJ59" i="4" s="1"/>
  <c r="CM59" i="4" s="1"/>
  <c r="CP59" i="4" s="1"/>
  <c r="CS59" i="4" s="1"/>
  <c r="CV59" i="4" s="1"/>
  <c r="CY59" i="4" s="1"/>
  <c r="DB59" i="4" s="1"/>
  <c r="DE59" i="4" s="1"/>
  <c r="DH59" i="4" s="1"/>
  <c r="DK59" i="4" s="1"/>
  <c r="DN59" i="4" s="1"/>
  <c r="DQ59" i="4" s="1"/>
  <c r="DT59" i="4" s="1"/>
  <c r="DW59" i="4" s="1"/>
  <c r="DZ59" i="4" s="1"/>
  <c r="EC59" i="4" s="1"/>
  <c r="EF59" i="4" s="1"/>
  <c r="EI59" i="4" s="1"/>
  <c r="EL59" i="4" s="1"/>
  <c r="EO59" i="4" s="1"/>
  <c r="ER59" i="4" s="1"/>
  <c r="EU59" i="4" s="1"/>
  <c r="EX59" i="4" s="1"/>
  <c r="FA59" i="4" s="1"/>
  <c r="FD59" i="4" s="1"/>
  <c r="FG59" i="4" s="1"/>
  <c r="FJ59" i="4" s="1"/>
  <c r="FM59" i="4" s="1"/>
  <c r="FP59" i="4" s="1"/>
  <c r="FS59" i="4" s="1"/>
  <c r="FV59" i="4" s="1"/>
  <c r="FY59" i="4" s="1"/>
  <c r="GB59" i="4" s="1"/>
  <c r="GE59" i="4" s="1"/>
  <c r="GH59" i="4" s="1"/>
  <c r="GK59" i="4" s="1"/>
  <c r="GN59" i="4" s="1"/>
  <c r="GQ59" i="4" s="1"/>
  <c r="GT59" i="4" s="1"/>
  <c r="GW59" i="4" s="1"/>
  <c r="GZ59" i="4" s="1"/>
  <c r="HC59" i="4" s="1"/>
  <c r="HF59" i="4" s="1"/>
  <c r="HI59" i="4" s="1"/>
  <c r="HL59" i="4" s="1"/>
  <c r="HO59" i="4" s="1"/>
  <c r="HR59" i="4" s="1"/>
  <c r="HU59" i="4" s="1"/>
  <c r="HX59" i="4" s="1"/>
  <c r="IA59" i="4" s="1"/>
  <c r="ID59" i="4" s="1"/>
  <c r="IG59" i="4" s="1"/>
  <c r="IJ59" i="4" s="1"/>
  <c r="IM59" i="4" s="1"/>
  <c r="IP59" i="4" s="1"/>
  <c r="IS59" i="4" s="1"/>
  <c r="IV59" i="4" s="1"/>
  <c r="C58" i="4"/>
  <c r="B59" i="4" s="1"/>
  <c r="C57" i="4"/>
</calcChain>
</file>

<file path=xl/sharedStrings.xml><?xml version="1.0" encoding="utf-8"?>
<sst xmlns="http://schemas.openxmlformats.org/spreadsheetml/2006/main" count="957" uniqueCount="276">
  <si>
    <t>CONTRATANTE:</t>
  </si>
  <si>
    <t>PREFEITURA MUNICIPAL DE ARARANGUA</t>
  </si>
  <si>
    <t xml:space="preserve">CONVÊNIO: </t>
  </si>
  <si>
    <t>RECURSO PRÓPRIO/PARCERIA</t>
  </si>
  <si>
    <t>OBJETO:</t>
  </si>
  <si>
    <t>TOMADOR:</t>
  </si>
  <si>
    <t xml:space="preserve"> PREFEITURA MUNICIPAL DE ARARANGUA</t>
  </si>
  <si>
    <t>LOCAL:</t>
  </si>
  <si>
    <t>DATA BASE:</t>
  </si>
  <si>
    <t>BDI:</t>
  </si>
  <si>
    <t xml:space="preserve">INDICADO ABAIXO </t>
  </si>
  <si>
    <t>LEIS SOCIAIS:</t>
  </si>
  <si>
    <t>OS MESMOS DO SINAPI NÃO DESONERADO</t>
  </si>
  <si>
    <t xml:space="preserve">ORÇAMENTO GLOBAL </t>
  </si>
  <si>
    <t>REDUTOR SINAPI</t>
  </si>
  <si>
    <t>MACRO ITEM</t>
  </si>
  <si>
    <t>ITENS</t>
  </si>
  <si>
    <t>DISCRIMINAÇÃO DOS SERVIÇOS</t>
  </si>
  <si>
    <t>PREVISTO - ORÇADO</t>
  </si>
  <si>
    <t>REFERÊNCIA</t>
  </si>
  <si>
    <t>OBSERVAÇÕES</t>
  </si>
  <si>
    <t>Quantitativos das ruas</t>
  </si>
  <si>
    <t>UNID</t>
  </si>
  <si>
    <t>QTIDADE</t>
  </si>
  <si>
    <t>UNITÁRIO SEM BDI</t>
  </si>
  <si>
    <t>BDI</t>
  </si>
  <si>
    <t>UNITÁRIO COM BDI</t>
  </si>
  <si>
    <t>PREÇO TOTAL</t>
  </si>
  <si>
    <t>TOTAL</t>
  </si>
  <si>
    <t xml:space="preserve">DRENAGEM PLUVIAL </t>
  </si>
  <si>
    <t>1.1</t>
  </si>
  <si>
    <t>m³</t>
  </si>
  <si>
    <t>1.2</t>
  </si>
  <si>
    <t>1.3</t>
  </si>
  <si>
    <t>m</t>
  </si>
  <si>
    <t>1.4</t>
  </si>
  <si>
    <t>1.5</t>
  </si>
  <si>
    <t>1.6</t>
  </si>
  <si>
    <t>m²</t>
  </si>
  <si>
    <t>73881/001</t>
  </si>
  <si>
    <t>1.7</t>
  </si>
  <si>
    <t>1.8</t>
  </si>
  <si>
    <t>UNID.</t>
  </si>
  <si>
    <t>1.9</t>
  </si>
  <si>
    <t>74206/002</t>
  </si>
  <si>
    <t>prancha  detalhe</t>
  </si>
  <si>
    <t>PAVIMENTAÇÂO</t>
  </si>
  <si>
    <t>2.1</t>
  </si>
  <si>
    <t xml:space="preserve">TERRAPLANAGEM </t>
  </si>
  <si>
    <t>2.2</t>
  </si>
  <si>
    <t>Area de lajota * 0,10</t>
  </si>
  <si>
    <t>2.3</t>
  </si>
  <si>
    <t>ins 000360</t>
  </si>
  <si>
    <t>2.4</t>
  </si>
  <si>
    <t>2.5</t>
  </si>
  <si>
    <t>2.6</t>
  </si>
  <si>
    <t>ins 4059</t>
  </si>
  <si>
    <t>2.7</t>
  </si>
  <si>
    <t>2.8</t>
  </si>
  <si>
    <t>2.9</t>
  </si>
  <si>
    <t>73817/001</t>
  </si>
  <si>
    <t>R$/m²</t>
  </si>
  <si>
    <t>Agente Promotor</t>
  </si>
  <si>
    <t>Número do Contrato</t>
  </si>
  <si>
    <t>Prefeitura Municipal de Araranguá</t>
  </si>
  <si>
    <t>.</t>
  </si>
  <si>
    <t>Logotipo Pref.</t>
  </si>
  <si>
    <t>Empreendimento</t>
  </si>
  <si>
    <t>Total Contratado</t>
  </si>
  <si>
    <t>Repasse</t>
  </si>
  <si>
    <t>Localização</t>
  </si>
  <si>
    <t>Programa</t>
  </si>
  <si>
    <t>Auxiliar</t>
  </si>
  <si>
    <t>C.P. Mínima</t>
  </si>
  <si>
    <t xml:space="preserve">QCI </t>
  </si>
  <si>
    <t>QUADRO DE COMPOSIÇÃO DO INVESTIMENTO</t>
  </si>
  <si>
    <t>QCI VIGENTE</t>
  </si>
  <si>
    <t>Executora</t>
  </si>
  <si>
    <t>ITEM</t>
  </si>
  <si>
    <t>Descrição dos Itens de Investimento</t>
  </si>
  <si>
    <t>C.P Financeira</t>
  </si>
  <si>
    <t>C.P. Financeira</t>
  </si>
  <si>
    <t>C.P. Contrapartida</t>
  </si>
  <si>
    <t>Total</t>
  </si>
  <si>
    <t>Inc.</t>
  </si>
  <si>
    <t>Financeira</t>
  </si>
  <si>
    <t>Física</t>
  </si>
  <si>
    <t>Outras Fontes</t>
  </si>
  <si>
    <t>PAVIMENTAÇÃO COM LAJOTAS</t>
  </si>
  <si>
    <t>_____________________________________________</t>
  </si>
  <si>
    <t>Prefeito</t>
  </si>
  <si>
    <t>Responsável Técnico</t>
  </si>
  <si>
    <t xml:space="preserve">Nome: </t>
  </si>
  <si>
    <t>Data</t>
  </si>
  <si>
    <t>CPF</t>
  </si>
  <si>
    <t>Registro:</t>
  </si>
  <si>
    <t>Data Início de Obras</t>
  </si>
  <si>
    <t>Prazo de Execução</t>
  </si>
  <si>
    <t>CRONOGRAMA FÍSICO-FINANCEIRO</t>
  </si>
  <si>
    <t xml:space="preserve">Inc. </t>
  </si>
  <si>
    <t>Acum</t>
  </si>
  <si>
    <t>Mês 01</t>
  </si>
  <si>
    <t>Mês 02</t>
  </si>
  <si>
    <t>Mês 03</t>
  </si>
  <si>
    <t>Mês 04</t>
  </si>
  <si>
    <t>Mês 05</t>
  </si>
  <si>
    <t>Mês 06</t>
  </si>
  <si>
    <t>Mês 07</t>
  </si>
  <si>
    <t>Mês 08</t>
  </si>
  <si>
    <t>Mês 09</t>
  </si>
  <si>
    <t>Mês 10</t>
  </si>
  <si>
    <t>Mês 11</t>
  </si>
  <si>
    <t>Mês 12</t>
  </si>
  <si>
    <t>Mês 13</t>
  </si>
  <si>
    <t>Mês 14</t>
  </si>
  <si>
    <t>Mês 15</t>
  </si>
  <si>
    <t>Mês 16</t>
  </si>
  <si>
    <t>Mês 17</t>
  </si>
  <si>
    <t>Mês 18</t>
  </si>
  <si>
    <t>Mês 19</t>
  </si>
  <si>
    <t>Mês 20</t>
  </si>
  <si>
    <t>Mês 21</t>
  </si>
  <si>
    <t>Mês 22</t>
  </si>
  <si>
    <t>Mês 23</t>
  </si>
  <si>
    <t>Mês 24</t>
  </si>
  <si>
    <t>Mês 25</t>
  </si>
  <si>
    <t>Mês 26</t>
  </si>
  <si>
    <t>Mês 27</t>
  </si>
  <si>
    <t>Mês 28</t>
  </si>
  <si>
    <t>Mês 29</t>
  </si>
  <si>
    <t>Mês 30</t>
  </si>
  <si>
    <t>Mês 31</t>
  </si>
  <si>
    <t>Mês 32</t>
  </si>
  <si>
    <t>Mês 33</t>
  </si>
  <si>
    <t>Mês 34</t>
  </si>
  <si>
    <t>Mês 35</t>
  </si>
  <si>
    <t>Mês 36</t>
  </si>
  <si>
    <t>Mês 37</t>
  </si>
  <si>
    <t>Mês 38</t>
  </si>
  <si>
    <t>Mês 39</t>
  </si>
  <si>
    <t>Mês 40</t>
  </si>
  <si>
    <t>Mês 41</t>
  </si>
  <si>
    <t>Mês 42</t>
  </si>
  <si>
    <t>Mês 43</t>
  </si>
  <si>
    <t>Mês 44</t>
  </si>
  <si>
    <t>Mês 45</t>
  </si>
  <si>
    <t>Mês 46</t>
  </si>
  <si>
    <t>Mês 47</t>
  </si>
  <si>
    <t>Mês 48</t>
  </si>
  <si>
    <t>Mês 49</t>
  </si>
  <si>
    <t>Mês 50</t>
  </si>
  <si>
    <t>Mês 51</t>
  </si>
  <si>
    <t>Mês 52</t>
  </si>
  <si>
    <t>Mês 53</t>
  </si>
  <si>
    <t>Mês 54</t>
  </si>
  <si>
    <t>Mês 55</t>
  </si>
  <si>
    <t>Mês 56</t>
  </si>
  <si>
    <t>Mês 57</t>
  </si>
  <si>
    <t>Mês 58</t>
  </si>
  <si>
    <t>Mês 59</t>
  </si>
  <si>
    <t>Mês 60</t>
  </si>
  <si>
    <t>Mês 61</t>
  </si>
  <si>
    <t>Mês 62</t>
  </si>
  <si>
    <t>Mês 63</t>
  </si>
  <si>
    <t>Mês 64</t>
  </si>
  <si>
    <t>Mês 65</t>
  </si>
  <si>
    <t>Mês 66</t>
  </si>
  <si>
    <t>Mês 67</t>
  </si>
  <si>
    <t>Mês 68</t>
  </si>
  <si>
    <t>Mês 69</t>
  </si>
  <si>
    <t>Mês 70</t>
  </si>
  <si>
    <t>Mês 71</t>
  </si>
  <si>
    <t>Mês 72</t>
  </si>
  <si>
    <t>Mês 73</t>
  </si>
  <si>
    <t>Mês 74</t>
  </si>
  <si>
    <t>Mês 75</t>
  </si>
  <si>
    <t>Mês 76</t>
  </si>
  <si>
    <t>Mês 77</t>
  </si>
  <si>
    <t>Mês 78</t>
  </si>
  <si>
    <t>Mês 79</t>
  </si>
  <si>
    <t>Mês 80</t>
  </si>
  <si>
    <t>Mês 81</t>
  </si>
  <si>
    <t>Mês 82</t>
  </si>
  <si>
    <t>Mês 83</t>
  </si>
  <si>
    <t>Mês 84</t>
  </si>
  <si>
    <t>Item</t>
  </si>
  <si>
    <t>Contrapartida R$</t>
  </si>
  <si>
    <t>Percent.</t>
  </si>
  <si>
    <t>(R$)</t>
  </si>
  <si>
    <t>(%)</t>
  </si>
  <si>
    <t xml:space="preserve">VERDE </t>
  </si>
  <si>
    <t>NÃO MEXER É FÓRMULA</t>
  </si>
  <si>
    <t>AMARELO</t>
  </si>
  <si>
    <t>INSERIR OS VALORE</t>
  </si>
  <si>
    <t>Ext. da Via x (Largura lajota) + LIMPA RODA</t>
  </si>
  <si>
    <t>POLÍCIA RODOVIÁRIA</t>
  </si>
  <si>
    <t>PAVIMENTAÇÃO COM LAJOTAS SEXTAVADAS RUA ZELI DA ROCHA SILVEIRA</t>
  </si>
  <si>
    <t>COLOCAÇÃO E TRANSPORTE DE AREIA MÉDIA  5 cm (EXCLUSO ESPALHAMENTO)</t>
  </si>
  <si>
    <t>COLCHÃO DE BRITA (0,50X0,10)=</t>
  </si>
  <si>
    <t>TOTAL=</t>
  </si>
  <si>
    <t>EXT. TOTAL TUBOS=</t>
  </si>
  <si>
    <t>BOCA LOBO</t>
  </si>
  <si>
    <t>CAIXA DE LIG</t>
  </si>
  <si>
    <t>TUBOS ∅120cm</t>
  </si>
  <si>
    <t>TUBOS ∅100cm</t>
  </si>
  <si>
    <t>TUBOS ∅80cm</t>
  </si>
  <si>
    <t>TUBOS ∅60cm</t>
  </si>
  <si>
    <t>TUBOS ∅50cm</t>
  </si>
  <si>
    <t>TUBOS ∅40cm</t>
  </si>
  <si>
    <t>TUBOS ∅30cm</t>
  </si>
  <si>
    <t>REAT (M³)</t>
  </si>
  <si>
    <t>ESCAR(M³)</t>
  </si>
  <si>
    <t>Y</t>
  </si>
  <si>
    <t>X</t>
  </si>
  <si>
    <t>REATERRO (m³)</t>
  </si>
  <si>
    <t>ESCARIF (m³)</t>
  </si>
  <si>
    <t>QTDADE</t>
  </si>
  <si>
    <t>CÁLCULO VOLUME CORTE ATERRO</t>
  </si>
  <si>
    <t>unid.</t>
  </si>
  <si>
    <t xml:space="preserve">CAIXA DE LIGAÇÃO </t>
  </si>
  <si>
    <t>CAIXA DE BOCA DE LOBO</t>
  </si>
  <si>
    <t>Área Tubo (m²)</t>
  </si>
  <si>
    <t>DIÂM EXTERNO</t>
  </si>
  <si>
    <t>∅ DN</t>
  </si>
  <si>
    <t>DRENAGEM</t>
  </si>
  <si>
    <r>
      <t xml:space="preserve">MÃO DE OBRA PARA COLOCAÇÃO DE LAJOTA SEXTAVADA E </t>
    </r>
    <r>
      <rPr>
        <b/>
        <sz val="11"/>
        <color rgb="FFFF0000"/>
        <rFont val="Arial"/>
        <family val="2"/>
      </rPr>
      <t xml:space="preserve">ESPALHAMENTO DE AREIA </t>
    </r>
  </si>
  <si>
    <r>
      <t xml:space="preserve">MÃO DE OBRA PARA COLOCAÇÃO DE </t>
    </r>
    <r>
      <rPr>
        <b/>
        <sz val="11"/>
        <color rgb="FF000000"/>
        <rFont val="Arial"/>
        <family val="2"/>
      </rPr>
      <t>MEIO FIO</t>
    </r>
  </si>
  <si>
    <r>
      <rPr>
        <b/>
        <sz val="11"/>
        <color rgb="FF000000"/>
        <rFont val="Arial"/>
        <family val="2"/>
      </rPr>
      <t>MEIO FIO</t>
    </r>
    <r>
      <rPr>
        <sz val="11"/>
        <color rgb="FF000000"/>
        <rFont val="Arial"/>
        <family val="2"/>
      </rPr>
      <t xml:space="preserve">  10X10X30x100cm (Fck = 20.0 MPa)</t>
    </r>
  </si>
  <si>
    <r>
      <t xml:space="preserve">TUBO DE CONCRETO (SIMPLES) PARA REDES COLETORAS DE ÁGUAS PLUVIAIS, DIÂMETRO DE </t>
    </r>
    <r>
      <rPr>
        <b/>
        <sz val="11"/>
        <color rgb="FFFF0000"/>
        <rFont val="Arial"/>
        <family val="2"/>
      </rPr>
      <t>300 MM,</t>
    </r>
    <r>
      <rPr>
        <sz val="11"/>
        <color rgb="FF000000"/>
        <rFont val="Arial"/>
        <family val="2"/>
      </rPr>
      <t xml:space="preserve"> JUNTA RÍGIDA, INSTALADO EM LOCAL COM BAIXO NÍVEL DE INTERFERÊNCIAS - FORNECIMENTO E ASSENTAMENTO. AF_12/2015</t>
    </r>
  </si>
  <si>
    <r>
      <t xml:space="preserve">TUBO DE CONCRETO (SIMPLES) PARA REDES COLETORAS DE ÁGUAS PLUVIAIS, DIÂMETRO DE </t>
    </r>
    <r>
      <rPr>
        <b/>
        <sz val="11"/>
        <color rgb="FFFF0000"/>
        <rFont val="Arial"/>
        <family val="2"/>
      </rPr>
      <t>400 MM,</t>
    </r>
    <r>
      <rPr>
        <sz val="11"/>
        <color rgb="FF000000"/>
        <rFont val="Arial"/>
        <family val="2"/>
      </rPr>
      <t xml:space="preserve"> JUNTA RÍGIDA, INSTALADO EM LOCAL COM ALTO NÍVEL DE INTERFERÊNCIAS - FORNECIMENTO E ASSENTAMENTO. AF_12/2015</t>
    </r>
  </si>
  <si>
    <r>
      <t xml:space="preserve">TUBO DE CONCRETO (SIMPLES) PARA REDES COLETORAS DE ÁGUAS PLUVIAIS, DIÂMETRO DE </t>
    </r>
    <r>
      <rPr>
        <b/>
        <sz val="11"/>
        <color rgb="FFFF0000"/>
        <rFont val="Arial"/>
        <family val="2"/>
      </rPr>
      <t>500 MM</t>
    </r>
    <r>
      <rPr>
        <sz val="11"/>
        <color rgb="FF000000"/>
        <rFont val="Arial"/>
        <family val="2"/>
      </rPr>
      <t>, JUNTA RÍGIDA, INSTALADO EM LOCAL COM BAIXO NÍVEL DE INTERFERÊNCIAS - FORNECIMENTO E ASSENTAMENTO. AF_12/2015</t>
    </r>
  </si>
  <si>
    <r>
      <t xml:space="preserve">CAIXA DE </t>
    </r>
    <r>
      <rPr>
        <b/>
        <sz val="11"/>
        <color rgb="FFFF0000"/>
        <rFont val="Arial"/>
        <family val="2"/>
      </rPr>
      <t>PASSAGEM</t>
    </r>
    <r>
      <rPr>
        <sz val="11"/>
        <color rgb="FF000000"/>
        <rFont val="Arial"/>
        <family val="2"/>
      </rPr>
      <t xml:space="preserve"> COM TAMPA</t>
    </r>
  </si>
  <si>
    <r>
      <t xml:space="preserve">LASTRO DE </t>
    </r>
    <r>
      <rPr>
        <b/>
        <sz val="11"/>
        <color rgb="FFFF0000"/>
        <rFont val="Arial"/>
        <family val="2"/>
      </rPr>
      <t>BRITA</t>
    </r>
    <r>
      <rPr>
        <sz val="11"/>
        <color rgb="FF000000"/>
        <rFont val="Arial"/>
        <family val="2"/>
      </rPr>
      <t xml:space="preserve"> N. 02  EXTENSÀO - 0,5 x L x 0,10</t>
    </r>
  </si>
  <si>
    <r>
      <rPr>
        <b/>
        <sz val="11"/>
        <color rgb="FFFF0000"/>
        <rFont val="Arial"/>
        <family val="2"/>
      </rPr>
      <t>REATERRO</t>
    </r>
    <r>
      <rPr>
        <sz val="11"/>
        <color rgb="FF000000"/>
        <rFont val="Arial"/>
        <family val="2"/>
      </rPr>
      <t xml:space="preserve"> MECANIZADO DE VALA COM ESCAVADEIRA</t>
    </r>
  </si>
  <si>
    <r>
      <rPr>
        <b/>
        <sz val="11"/>
        <color rgb="FFFF0000"/>
        <rFont val="Arial"/>
        <family val="2"/>
      </rPr>
      <t>ESCAVAÇÃO</t>
    </r>
    <r>
      <rPr>
        <sz val="11"/>
        <color rgb="FF000000"/>
        <rFont val="Arial"/>
        <family val="2"/>
      </rPr>
      <t xml:space="preserve"> MECANIZADA DE REDE PLUVIAL </t>
    </r>
  </si>
  <si>
    <t>QUANTITATIVO</t>
  </si>
  <si>
    <t>PROPRIETÁRIOS</t>
  </si>
  <si>
    <t>PREFEITURA</t>
  </si>
  <si>
    <t>MEIO FIO (m)</t>
  </si>
  <si>
    <t>PAVIMENTO (m²)</t>
  </si>
  <si>
    <t>TRAVAMENTO (m)</t>
  </si>
  <si>
    <t>SUB TOTAL=</t>
  </si>
  <si>
    <r>
      <t xml:space="preserve">TUBO DE CONCRETO (SIMPLES) PARA REDES COLETORAS DE ÁGUAS PLUVIAIS, DIÂMETRO DE </t>
    </r>
    <r>
      <rPr>
        <sz val="11"/>
        <color rgb="FFFF0000"/>
        <rFont val="Arial"/>
        <family val="2"/>
      </rPr>
      <t>8</t>
    </r>
    <r>
      <rPr>
        <b/>
        <sz val="11"/>
        <color rgb="FFFF0000"/>
        <rFont val="Arial"/>
        <family val="2"/>
      </rPr>
      <t>00 MM</t>
    </r>
    <r>
      <rPr>
        <sz val="11"/>
        <color rgb="FF000000"/>
        <rFont val="Arial"/>
        <family val="2"/>
      </rPr>
      <t>, JUNTA RÍGIDA, INSTALADO EM LOCAL COM BAIXO NÍVEL DE INTERFERÊNCIAS - FORNECIMENTO E ASSENTAMENTO. AF_12/2015</t>
    </r>
  </si>
  <si>
    <r>
      <t xml:space="preserve">TUBO DE CONCRETO (SIMPLES) PARA REDES COLETORAS DE ÁGUAS PLUVIAIS, DIÂMETRO DE </t>
    </r>
    <r>
      <rPr>
        <sz val="11"/>
        <color rgb="FFFF0000"/>
        <rFont val="Arial"/>
        <family val="2"/>
      </rPr>
      <t>6</t>
    </r>
    <r>
      <rPr>
        <b/>
        <sz val="11"/>
        <color rgb="FFFF0000"/>
        <rFont val="Arial"/>
        <family val="2"/>
      </rPr>
      <t>00 MM</t>
    </r>
    <r>
      <rPr>
        <sz val="11"/>
        <color rgb="FF000000"/>
        <rFont val="Arial"/>
        <family val="2"/>
      </rPr>
      <t>, JUNTA RÍGIDA, INSTALADO EM LOCAL COM BAIXO NÍVEL DE INTERFERÊNCIAS - FORNECIMENTO E ASSENTAMENTO. AF_12/2015</t>
    </r>
  </si>
  <si>
    <t>1.10</t>
  </si>
  <si>
    <t>1.11</t>
  </si>
  <si>
    <t>1.12</t>
  </si>
  <si>
    <t>ESCAVAÇÃO PROFUNDIDADE EXCEDENTE    E4 A E12</t>
  </si>
  <si>
    <t>BIDIM PARA BOCA DE LOBO E CAIXA DE LIGAÇÃO</t>
  </si>
  <si>
    <t>RECURSO PROPRIETÁRIOS ITEM 2.6  e 2.4  lajota e meio fio excluso limpa rodas, cruzamentos e área públicas</t>
  </si>
  <si>
    <r>
      <t xml:space="preserve">TUBO DE CONCRETO (SIMPLES) PARA REDES COLETORAS DE ÁGUAS PLUVIAIS, DIÂMETRO DE </t>
    </r>
    <r>
      <rPr>
        <b/>
        <sz val="11"/>
        <color rgb="FFFF0000"/>
        <rFont val="Arial"/>
        <family val="2"/>
      </rPr>
      <t>1000 MM</t>
    </r>
    <r>
      <rPr>
        <sz val="11"/>
        <color rgb="FF000000"/>
        <rFont val="Arial"/>
        <family val="2"/>
      </rPr>
      <t>, JUNTA RÍGIDA, INSTALADO EM LOCAL COM BAIXO NÍVEL DE INTERFERÊNCIAS - FORNECIMENTO E ASSENTAMENTO. AF_12/2015</t>
    </r>
  </si>
  <si>
    <t>88309 E 88316</t>
  </si>
  <si>
    <t>88260 E 88316</t>
  </si>
  <si>
    <t>área *0,05</t>
  </si>
  <si>
    <r>
      <rPr>
        <b/>
        <sz val="11"/>
        <color rgb="FFFF0000"/>
        <rFont val="Arial"/>
        <family val="2"/>
      </rPr>
      <t xml:space="preserve">MANTA </t>
    </r>
    <r>
      <rPr>
        <sz val="11"/>
        <color rgb="FF000000"/>
        <rFont val="Arial"/>
        <family val="2"/>
      </rPr>
      <t>GEOTÉXTIL 200G/M² PARA TUBOS</t>
    </r>
  </si>
  <si>
    <t>2.4.1</t>
  </si>
  <si>
    <t>2.6.1</t>
  </si>
  <si>
    <r>
      <rPr>
        <b/>
        <sz val="11"/>
        <color rgb="FFFF0000"/>
        <rFont val="Arial"/>
        <family val="2"/>
      </rPr>
      <t>LAJOTA DE CONCRETO</t>
    </r>
    <r>
      <rPr>
        <sz val="11"/>
        <color rgb="FF000000"/>
        <rFont val="Arial"/>
        <family val="2"/>
      </rPr>
      <t xml:space="preserve"> SEXTAVADO 8cm (Fck=35,0 MPa) </t>
    </r>
    <r>
      <rPr>
        <b/>
        <sz val="11"/>
        <color rgb="FF000000"/>
        <rFont val="Arial"/>
        <family val="2"/>
      </rPr>
      <t>MORADORES</t>
    </r>
  </si>
  <si>
    <r>
      <rPr>
        <b/>
        <sz val="11"/>
        <color rgb="FFFF0000"/>
        <rFont val="Arial"/>
        <family val="2"/>
      </rPr>
      <t xml:space="preserve">MEIO FIO  </t>
    </r>
    <r>
      <rPr>
        <sz val="11"/>
        <color rgb="FF000000"/>
        <rFont val="Arial"/>
        <family val="2"/>
      </rPr>
      <t xml:space="preserve">12X10X30x100cm (Fck = 20.0 MPa) </t>
    </r>
    <r>
      <rPr>
        <b/>
        <sz val="11"/>
        <color rgb="FF000000"/>
        <rFont val="Arial"/>
        <family val="2"/>
      </rPr>
      <t>MORADORES</t>
    </r>
  </si>
  <si>
    <r>
      <rPr>
        <b/>
        <sz val="11"/>
        <color rgb="FFFF0000"/>
        <rFont val="Arial"/>
        <family val="2"/>
      </rPr>
      <t xml:space="preserve">MEIO FIO  </t>
    </r>
    <r>
      <rPr>
        <sz val="11"/>
        <color rgb="FF000000"/>
        <rFont val="Arial"/>
        <family val="2"/>
      </rPr>
      <t xml:space="preserve">12X10X30x100cm (Fck = 20.0 MPa) </t>
    </r>
  </si>
  <si>
    <r>
      <rPr>
        <b/>
        <sz val="11"/>
        <color rgb="FFFF0000"/>
        <rFont val="Arial"/>
        <family val="2"/>
      </rPr>
      <t>LAJOTA DE CONCRETO</t>
    </r>
    <r>
      <rPr>
        <sz val="11"/>
        <color rgb="FF000000"/>
        <rFont val="Arial"/>
        <family val="2"/>
      </rPr>
      <t xml:space="preserve"> SEXTAVADO 8cm (Fck=35,0 MPa) </t>
    </r>
    <r>
      <rPr>
        <b/>
        <sz val="11"/>
        <color rgb="FF000000"/>
        <rFont val="Arial"/>
        <family val="2"/>
      </rPr>
      <t>PREFEITURA</t>
    </r>
  </si>
  <si>
    <t>MORADORES</t>
  </si>
  <si>
    <t>ins4721</t>
  </si>
  <si>
    <r>
      <t>REGULARIZAÇÃO DA PAVIMENTAÇÃO COM</t>
    </r>
    <r>
      <rPr>
        <sz val="11"/>
        <color rgb="FFFF0000"/>
        <rFont val="Arial"/>
        <family val="2"/>
      </rPr>
      <t xml:space="preserve"> PÓ DE PEDRA 0,05m INCLUSO TRANSPORTE</t>
    </r>
  </si>
  <si>
    <r>
      <rPr>
        <b/>
        <sz val="11"/>
        <color rgb="FFFF0000"/>
        <rFont val="Arial"/>
        <family val="2"/>
      </rPr>
      <t>BASE DE BRITA</t>
    </r>
    <r>
      <rPr>
        <sz val="11"/>
        <color rgb="FF000000"/>
        <rFont val="Arial"/>
        <family val="2"/>
      </rPr>
      <t xml:space="preserve"> </t>
    </r>
    <r>
      <rPr>
        <b/>
        <sz val="11"/>
        <color rgb="FFFF0000"/>
        <rFont val="Arial"/>
        <family val="2"/>
      </rPr>
      <t>GRADUADA SIMPLES</t>
    </r>
    <r>
      <rPr>
        <sz val="11"/>
        <color rgb="FFFF0000"/>
        <rFont val="Arial"/>
        <family val="2"/>
      </rPr>
      <t xml:space="preserve"> </t>
    </r>
    <r>
      <rPr>
        <sz val="11"/>
        <rFont val="Arial"/>
        <family val="2"/>
      </rPr>
      <t>COMPACTADADA</t>
    </r>
    <r>
      <rPr>
        <sz val="11"/>
        <color rgb="FF000000"/>
        <rFont val="Arial"/>
        <family val="2"/>
      </rPr>
      <t xml:space="preserve"> 10 cm</t>
    </r>
  </si>
  <si>
    <r>
      <t xml:space="preserve">CAIXA DE </t>
    </r>
    <r>
      <rPr>
        <b/>
        <sz val="11"/>
        <color rgb="FFFF0000"/>
        <rFont val="Arial"/>
        <family val="2"/>
      </rPr>
      <t xml:space="preserve">BOCA DE LOBO </t>
    </r>
    <r>
      <rPr>
        <sz val="11"/>
        <color rgb="FF000000"/>
        <rFont val="Arial"/>
        <family val="2"/>
      </rPr>
      <t>PROJ.  TIPO GRELHA</t>
    </r>
  </si>
  <si>
    <t>POSTO DE SAÚDE 28,02*4,00</t>
  </si>
  <si>
    <t>RECURSO PREFEITURA (INCLUSIVE ÁREA POSTO DE SAÚDE E LIMPA RODAS)</t>
  </si>
  <si>
    <t>VILA SÃO JOSÉ</t>
  </si>
  <si>
    <t>2.2.1</t>
  </si>
  <si>
    <r>
      <rPr>
        <b/>
        <sz val="11"/>
        <color rgb="FFFF0000"/>
        <rFont val="Arial"/>
        <family val="2"/>
      </rPr>
      <t>BASE DE BRITA</t>
    </r>
    <r>
      <rPr>
        <sz val="11"/>
        <color rgb="FF000000"/>
        <rFont val="Arial"/>
        <family val="2"/>
      </rPr>
      <t xml:space="preserve"> </t>
    </r>
    <r>
      <rPr>
        <b/>
        <sz val="11"/>
        <color rgb="FFFF0000"/>
        <rFont val="Arial"/>
        <family val="2"/>
      </rPr>
      <t>GRADUADA SIMPLES</t>
    </r>
    <r>
      <rPr>
        <sz val="11"/>
        <color rgb="FFFF0000"/>
        <rFont val="Arial"/>
        <family val="2"/>
      </rPr>
      <t xml:space="preserve"> </t>
    </r>
    <r>
      <rPr>
        <sz val="11"/>
        <rFont val="Arial"/>
        <family val="2"/>
      </rPr>
      <t>COMPACTADADA</t>
    </r>
    <r>
      <rPr>
        <sz val="11"/>
        <color rgb="FF000000"/>
        <rFont val="Arial"/>
        <family val="2"/>
      </rPr>
      <t xml:space="preserve"> 10 cm PARA TRECHO DESNÍVEL</t>
    </r>
  </si>
  <si>
    <t>SERVIÇO DE TOPOGRAFIA, (ESTAQUEAMENTO E NIVELAMENTO) REGISTADO EM CONSELHO</t>
  </si>
  <si>
    <t>PREF. ABEL ESTEVES DE AGUIAR</t>
  </si>
  <si>
    <t>CRUZAMENTO travessa</t>
  </si>
  <si>
    <t>H</t>
  </si>
  <si>
    <t>SINAPI92394/ins712</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</si>
</sst>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_-&quot;R$&quot;\ * #,##0.00_-;\-&quot;R$&quot;\ * #,##0.00_-;_-&quot;R$&quot;\ * &quot;-&quot;??_-;_-@_-"/>
    <numFmt numFmtId="165" formatCode="_(* #,##0.00_);_(* \(#,##0.00\);_(* &quot;-&quot;??_);_(@_)"/>
    <numFmt numFmtId="166" formatCode="_(* #,##0.0000_);_(* \(#,##0.0000\);_(* &quot;-&quot;??_);_(@_)"/>
    <numFmt numFmtId="167" formatCode="_(&quot;R$&quot;* #,##0.00_);_(&quot;R$&quot;* \(#,##0.00\);_(&quot;R$&quot;* &quot;-&quot;??_);_(@_)"/>
    <numFmt numFmtId="168" formatCode="#,##0.0000;[Red]\-#,##0.0000"/>
    <numFmt numFmtId="169" formatCode="#,##0.0"/>
    <numFmt numFmtId="170" formatCode="mmm\-yy"/>
  </numFmts>
  <fonts count="52" x14ac:knownFonts="1">
    <font>
      <sz val="11"/>
      <color rgb="FF000000"/>
      <name val="Calibri"/>
      <family val="2"/>
    </font>
    <font>
      <sz val="10"/>
      <color rgb="FF000000"/>
      <name val="Arial"/>
      <family val="2"/>
    </font>
    <font>
      <b/>
      <sz val="10"/>
      <color rgb="FF000000"/>
      <name val="Arial"/>
      <family val="2"/>
    </font>
    <font>
      <b/>
      <sz val="8"/>
      <color rgb="FF000000"/>
      <name val="Arial"/>
      <family val="2"/>
    </font>
    <font>
      <sz val="8"/>
      <color rgb="FF000000"/>
      <name val="Arial"/>
      <family val="2"/>
    </font>
    <font>
      <b/>
      <sz val="12"/>
      <color rgb="FF000000"/>
      <name val="Arial"/>
      <family val="2"/>
    </font>
    <font>
      <b/>
      <sz val="9"/>
      <color rgb="FF000000"/>
      <name val="Arial"/>
      <family val="2"/>
    </font>
    <font>
      <sz val="11"/>
      <color rgb="FF000000"/>
      <name val="Arial"/>
      <family val="2"/>
    </font>
    <font>
      <sz val="9"/>
      <color rgb="FF000000"/>
      <name val="Arial"/>
      <family val="2"/>
    </font>
    <font>
      <b/>
      <sz val="20"/>
      <color rgb="FF000000"/>
      <name val="Arial"/>
      <family val="2"/>
    </font>
    <font>
      <b/>
      <sz val="9"/>
      <color rgb="FFFF0000"/>
      <name val="Arial"/>
      <family val="2"/>
    </font>
    <font>
      <b/>
      <sz val="11"/>
      <color rgb="FFFF0000"/>
      <name val="Calibri"/>
      <family val="2"/>
    </font>
    <font>
      <b/>
      <sz val="6"/>
      <color rgb="FF000000"/>
      <name val="Arial"/>
      <family val="2"/>
    </font>
    <font>
      <sz val="6"/>
      <color rgb="FF000000"/>
      <name val="Arial"/>
      <family val="2"/>
    </font>
    <font>
      <sz val="8"/>
      <color rgb="FFFFFFFF"/>
      <name val="Arial"/>
      <family val="2"/>
    </font>
    <font>
      <sz val="7"/>
      <color rgb="FF000000"/>
      <name val="Arial"/>
      <family val="2"/>
    </font>
    <font>
      <b/>
      <sz val="7"/>
      <color rgb="FF000000"/>
      <name val="Arial"/>
      <family val="2"/>
    </font>
    <font>
      <sz val="7"/>
      <color rgb="FFFFFFFF"/>
      <name val="Arial"/>
      <family val="2"/>
    </font>
    <font>
      <sz val="11"/>
      <color rgb="FFFFFFFF"/>
      <name val="Calibri"/>
      <family val="2"/>
    </font>
    <font>
      <sz val="11"/>
      <color rgb="FF800080"/>
      <name val="Calibri"/>
      <family val="2"/>
    </font>
    <font>
      <sz val="11"/>
      <color rgb="FF008000"/>
      <name val="Calibri"/>
      <family val="2"/>
    </font>
    <font>
      <b/>
      <sz val="11"/>
      <color rgb="FFFF9900"/>
      <name val="Calibri"/>
      <family val="2"/>
    </font>
    <font>
      <b/>
      <sz val="11"/>
      <color rgb="FFFFFFFF"/>
      <name val="Calibri"/>
      <family val="2"/>
    </font>
    <font>
      <sz val="11"/>
      <color rgb="FFFF9900"/>
      <name val="Calibri"/>
      <family val="2"/>
    </font>
    <font>
      <sz val="11"/>
      <color rgb="FF333399"/>
      <name val="Calibri"/>
      <family val="2"/>
    </font>
    <font>
      <i/>
      <sz val="11"/>
      <color rgb="FF808080"/>
      <name val="Calibri"/>
      <family val="2"/>
    </font>
    <font>
      <b/>
      <sz val="15"/>
      <color rgb="FF003366"/>
      <name val="Calibri"/>
      <family val="2"/>
    </font>
    <font>
      <b/>
      <sz val="13"/>
      <color rgb="FF003366"/>
      <name val="Calibri"/>
      <family val="2"/>
    </font>
    <font>
      <b/>
      <sz val="11"/>
      <color rgb="FF003366"/>
      <name val="Calibri"/>
      <family val="2"/>
    </font>
    <font>
      <sz val="11"/>
      <color rgb="FF993300"/>
      <name val="Calibri"/>
      <family val="2"/>
    </font>
    <font>
      <b/>
      <sz val="11"/>
      <color rgb="FF333333"/>
      <name val="Calibri"/>
      <family val="2"/>
    </font>
    <font>
      <sz val="11"/>
      <color rgb="FFFF0000"/>
      <name val="Calibri"/>
      <family val="2"/>
    </font>
    <font>
      <b/>
      <sz val="18"/>
      <color rgb="FF003366"/>
      <name val="Cambria"/>
      <family val="1"/>
    </font>
    <font>
      <b/>
      <sz val="15"/>
      <color rgb="FF333399"/>
      <name val="Calibri"/>
      <family val="2"/>
    </font>
    <font>
      <b/>
      <sz val="10"/>
      <color rgb="FF808080"/>
      <name val="Calibri"/>
      <family val="2"/>
    </font>
    <font>
      <sz val="10"/>
      <color rgb="FF000000"/>
      <name val="Calibri"/>
      <family val="2"/>
    </font>
    <font>
      <b/>
      <sz val="11"/>
      <color rgb="FF000000"/>
      <name val="Calibri"/>
      <family val="2"/>
    </font>
    <font>
      <sz val="9"/>
      <color rgb="FFFF0000"/>
      <name val="Arial"/>
      <family val="2"/>
    </font>
    <font>
      <b/>
      <sz val="8.5"/>
      <color rgb="FF000000"/>
      <name val="Arial"/>
      <family val="2"/>
    </font>
    <font>
      <b/>
      <sz val="11"/>
      <color rgb="FF000000"/>
      <name val="Arial"/>
      <family val="2"/>
    </font>
    <font>
      <b/>
      <sz val="11"/>
      <color rgb="FF2F75B5"/>
      <name val="Arial"/>
      <family val="2"/>
    </font>
    <font>
      <b/>
      <sz val="11"/>
      <color rgb="FF0066FF"/>
      <name val="Arial"/>
      <family val="2"/>
    </font>
    <font>
      <sz val="11"/>
      <color rgb="FFFF0000"/>
      <name val="Arial"/>
      <family val="2"/>
    </font>
    <font>
      <sz val="11"/>
      <color rgb="FF0066FF"/>
      <name val="Arial"/>
      <family val="2"/>
    </font>
    <font>
      <b/>
      <sz val="11"/>
      <color rgb="FFFF0000"/>
      <name val="Arial"/>
      <family val="2"/>
    </font>
    <font>
      <sz val="11"/>
      <color rgb="FF2F75B5"/>
      <name val="Arial"/>
      <family val="2"/>
    </font>
    <font>
      <b/>
      <sz val="18"/>
      <color rgb="FFFF0000"/>
      <name val="Arial"/>
      <family val="2"/>
    </font>
    <font>
      <sz val="12"/>
      <color rgb="FFFF0000"/>
      <name val="Arial"/>
      <family val="2"/>
    </font>
    <font>
      <sz val="11"/>
      <color rgb="FF000000"/>
      <name val="Calibri"/>
      <family val="2"/>
    </font>
    <font>
      <b/>
      <sz val="25"/>
      <color rgb="FF000000"/>
      <name val="Calibri"/>
      <family val="2"/>
    </font>
    <font>
      <sz val="9"/>
      <color rgb="FF663D14"/>
      <name val="Arial"/>
      <family val="2"/>
    </font>
    <font>
      <sz val="11"/>
      <name val="Arial"/>
      <family val="2"/>
    </font>
  </fonts>
  <fills count="123">
    <fill>
      <patternFill patternType="none"/>
    </fill>
    <fill>
      <patternFill patternType="gray125"/>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C0C0C0"/>
        <bgColor rgb="FFFFFFFF"/>
      </patternFill>
    </fill>
    <fill>
      <patternFill patternType="solid">
        <fgColor rgb="FFC0C0C0"/>
        <bgColor rgb="FFFFFFFF"/>
      </patternFill>
    </fill>
    <fill>
      <patternFill patternType="solid">
        <fgColor rgb="FF969696"/>
        <bgColor rgb="FFFFFFFF"/>
      </patternFill>
    </fill>
    <fill>
      <patternFill patternType="none"/>
    </fill>
    <fill>
      <patternFill patternType="solid">
        <fgColor rgb="FF969696"/>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FFCC99"/>
        <bgColor rgb="FFFFFFFF"/>
      </patternFill>
    </fill>
    <fill>
      <patternFill patternType="none"/>
    </fill>
    <fill>
      <patternFill patternType="none"/>
    </fill>
    <fill>
      <patternFill patternType="none"/>
    </fill>
    <fill>
      <patternFill patternType="solid">
        <fgColor rgb="FFFFCC99"/>
        <bgColor rgb="FFFFFFFF"/>
      </patternFill>
    </fill>
    <fill>
      <patternFill patternType="solid">
        <fgColor rgb="FFFFFF99"/>
        <bgColor rgb="FFFFFFFF"/>
      </patternFill>
    </fill>
    <fill>
      <patternFill patternType="solid">
        <fgColor rgb="FFFFFF99"/>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none"/>
    </fill>
    <fill>
      <patternFill patternType="solid">
        <fgColor rgb="FFD8D8D8"/>
        <bgColor rgb="FFFFFFFF"/>
      </patternFill>
    </fill>
    <fill>
      <patternFill patternType="solid">
        <fgColor rgb="FFFFFF00"/>
        <bgColor rgb="FFFFFFFF"/>
      </patternFill>
    </fill>
    <fill>
      <patternFill patternType="solid">
        <fgColor rgb="FF99CC00"/>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0C0C0"/>
        <bgColor rgb="FFFFFFFF"/>
      </patternFill>
    </fill>
    <fill>
      <patternFill patternType="solid">
        <fgColor rgb="FFC0C0C0"/>
        <bgColor rgb="FFFFFFFF"/>
      </patternFill>
    </fill>
    <fill>
      <patternFill patternType="solid">
        <fgColor rgb="FF99CCFF"/>
        <bgColor rgb="FFFFFFFF"/>
      </patternFill>
    </fill>
    <fill>
      <patternFill patternType="solid">
        <fgColor rgb="FFFFFFFF"/>
        <bgColor rgb="FFFFFFFF"/>
      </patternFill>
    </fill>
    <fill>
      <patternFill patternType="solid">
        <fgColor rgb="FFFFFFCC"/>
        <bgColor rgb="FFFFFFFF"/>
      </patternFill>
    </fill>
    <fill>
      <patternFill patternType="solid">
        <fgColor rgb="FFFFFFFF"/>
        <bgColor rgb="FFFFFFFF"/>
      </patternFill>
    </fill>
    <fill>
      <patternFill patternType="solid">
        <fgColor rgb="FFC0C0C0"/>
        <bgColor rgb="FFFFFFFF"/>
      </patternFill>
    </fill>
    <fill>
      <patternFill patternType="solid">
        <fgColor rgb="FFB5B5B5"/>
        <bgColor rgb="FFFFFFFF"/>
      </patternFill>
    </fill>
    <fill>
      <patternFill patternType="solid">
        <fgColor rgb="FFB5B5B5"/>
        <bgColor rgb="FFFFFFFF"/>
      </patternFill>
    </fill>
    <fill>
      <patternFill patternType="solid">
        <fgColor rgb="FFB5B5B5"/>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CFFFF"/>
        <bgColor rgb="FFFFFFFF"/>
      </patternFill>
    </fill>
    <fill>
      <patternFill patternType="solid">
        <fgColor rgb="FFC0C0C0"/>
        <bgColor rgb="FFFFFFFF"/>
      </patternFill>
    </fill>
    <fill>
      <patternFill patternType="solid">
        <fgColor rgb="FF99CCFF"/>
        <bgColor rgb="FFFFFFFF"/>
      </patternFill>
    </fill>
    <fill>
      <patternFill patternType="solid">
        <fgColor rgb="FF99CCFF"/>
        <bgColor rgb="FFFFFFFF"/>
      </patternFill>
    </fill>
    <fill>
      <patternFill patternType="solid">
        <fgColor rgb="FFF5F5F5"/>
        <bgColor rgb="FFFFFFFF"/>
      </patternFill>
    </fill>
    <fill>
      <patternFill patternType="solid">
        <fgColor rgb="FFF5F5F5"/>
        <bgColor rgb="FFFFFFFF"/>
      </patternFill>
    </fill>
    <fill>
      <patternFill patternType="solid">
        <fgColor rgb="FFF5F5F5"/>
        <bgColor rgb="FFFFFFFF"/>
      </patternFill>
    </fill>
    <fill>
      <patternFill patternType="solid">
        <fgColor rgb="FFF5F5F5"/>
        <bgColor rgb="FFFFFFFF"/>
      </patternFill>
    </fill>
    <fill>
      <patternFill patternType="solid">
        <fgColor rgb="FFFEF6F0"/>
        <bgColor rgb="FFFFFFFF"/>
      </patternFill>
    </fill>
    <fill>
      <patternFill patternType="solid">
        <fgColor rgb="FFFFF8E1"/>
        <bgColor rgb="FFFFFFFF"/>
      </patternFill>
    </fill>
    <fill>
      <patternFill patternType="solid">
        <fgColor rgb="FFF5F5F5"/>
        <bgColor rgb="FFFFFFFF"/>
      </patternFill>
    </fill>
    <fill>
      <patternFill patternType="solid">
        <fgColor rgb="FFF5F5F5"/>
        <bgColor rgb="FFFFFFFF"/>
      </patternFill>
    </fill>
    <fill>
      <patternFill patternType="solid">
        <fgColor rgb="FFF5F5F5"/>
        <bgColor rgb="FFFFFFFF"/>
      </patternFill>
    </fill>
    <fill>
      <patternFill patternType="solid">
        <fgColor rgb="FFF5F5F5"/>
        <bgColor rgb="FFFFFFFF"/>
      </patternFill>
    </fill>
    <fill>
      <patternFill patternType="solid">
        <fgColor rgb="FFFFFFCC"/>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theme="6" tint="0.59999389629810485"/>
        <bgColor rgb="FFFFFFFF"/>
      </patternFill>
    </fill>
    <fill>
      <patternFill patternType="solid">
        <fgColor rgb="FFF9FEE8"/>
        <bgColor rgb="FFFFFFFF"/>
      </patternFill>
    </fill>
    <fill>
      <patternFill patternType="solid">
        <fgColor rgb="FFEEECE1"/>
        <bgColor rgb="FFFFFFFF"/>
      </patternFill>
    </fill>
    <fill>
      <patternFill patternType="solid">
        <fgColor theme="0" tint="-4.9989318521683403E-2"/>
        <bgColor rgb="FFFFFFFF"/>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bgColor rgb="FFFFFFFF"/>
      </patternFill>
    </fill>
  </fills>
  <borders count="17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double">
        <color rgb="FF333333"/>
      </left>
      <right style="double">
        <color rgb="FF333333"/>
      </right>
      <top style="double">
        <color rgb="FF333333"/>
      </top>
      <bottom style="double">
        <color rgb="FF333333"/>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hair">
        <color rgb="FF000000"/>
      </right>
      <top/>
      <bottom/>
      <diagonal/>
    </border>
    <border>
      <left/>
      <right/>
      <top/>
      <bottom style="hair">
        <color rgb="FF000000"/>
      </bottom>
      <diagonal/>
    </border>
    <border>
      <left style="hair">
        <color rgb="FF000000"/>
      </left>
      <right/>
      <top/>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bottom/>
      <diagonal/>
    </border>
    <border>
      <left/>
      <right style="hair">
        <color rgb="FF000000"/>
      </right>
      <top/>
      <bottom style="hair">
        <color rgb="FF000000"/>
      </bottom>
      <diagonal/>
    </border>
    <border>
      <left style="hair">
        <color rgb="FF000000"/>
      </left>
      <right/>
      <top/>
      <bottom style="hair">
        <color rgb="FF000000"/>
      </bottom>
      <diagonal/>
    </border>
    <border>
      <left style="hair">
        <color rgb="FF000000"/>
      </left>
      <right style="hair">
        <color rgb="FF000000"/>
      </right>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right/>
      <top/>
      <bottom/>
      <diagonal/>
    </border>
    <border>
      <left/>
      <right/>
      <top style="medium">
        <color rgb="FF000000"/>
      </top>
      <bottom/>
      <diagonal/>
    </border>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right style="hair">
        <color rgb="FF000000"/>
      </right>
      <top style="hair">
        <color rgb="FF000000"/>
      </top>
      <bottom style="thin">
        <color rgb="FF000000"/>
      </bottom>
      <diagonal/>
    </border>
    <border>
      <left style="thin">
        <color rgb="FF000000"/>
      </left>
      <right/>
      <top style="hair">
        <color rgb="FF000000"/>
      </top>
      <bottom style="thin">
        <color rgb="FF000000"/>
      </bottom>
      <diagonal/>
    </border>
    <border>
      <left style="hair">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bottom style="hair">
        <color rgb="FF000000"/>
      </bottom>
      <diagonal/>
    </border>
    <border>
      <left style="hair">
        <color rgb="FF000000"/>
      </left>
      <right/>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diagonal/>
    </border>
    <border>
      <left style="medium">
        <color rgb="FF000000"/>
      </left>
      <right/>
      <top/>
      <bottom/>
      <diagonal/>
    </border>
    <border>
      <left/>
      <right style="medium">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medium">
        <color rgb="FF000000"/>
      </left>
      <right/>
      <top style="thin">
        <color rgb="FF000000"/>
      </top>
      <bottom/>
      <diagonal/>
    </border>
    <border>
      <left style="medium">
        <color indexed="64"/>
      </left>
      <right style="thin">
        <color indexed="64"/>
      </right>
      <top style="thin">
        <color indexed="64"/>
      </top>
      <bottom style="thin">
        <color indexed="64"/>
      </bottom>
      <diagonal/>
    </border>
  </borders>
  <cellStyleXfs count="321">
    <xf numFmtId="0" fontId="0" fillId="0" borderId="0"/>
    <xf numFmtId="165" fontId="48" fillId="0" borderId="0" applyFont="0" applyFill="0" applyBorder="0" applyAlignment="0" applyProtection="0"/>
    <xf numFmtId="9" fontId="7"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7" fillId="0" borderId="0"/>
    <xf numFmtId="166" fontId="1" fillId="0" borderId="0" applyFont="0" applyFill="0" applyBorder="0" applyAlignment="0" applyProtection="0"/>
    <xf numFmtId="166" fontId="1" fillId="0" borderId="0" applyFill="0" applyBorder="0" applyAlignment="0" applyProtection="0"/>
    <xf numFmtId="0" fontId="8" fillId="0" borderId="0"/>
    <xf numFmtId="0" fontId="1" fillId="0" borderId="0"/>
    <xf numFmtId="0" fontId="48" fillId="2" borderId="1" applyNumberFormat="0" applyBorder="0" applyAlignment="0" applyProtection="0"/>
    <xf numFmtId="0" fontId="48" fillId="3" borderId="2" applyNumberFormat="0" applyBorder="0" applyAlignment="0" applyProtection="0"/>
    <xf numFmtId="0" fontId="48" fillId="4" borderId="3" applyNumberFormat="0" applyBorder="0" applyAlignment="0" applyProtection="0"/>
    <xf numFmtId="0" fontId="48" fillId="5" borderId="4" applyNumberFormat="0" applyBorder="0" applyAlignment="0" applyProtection="0"/>
    <xf numFmtId="0" fontId="48" fillId="6" borderId="5" applyNumberFormat="0" applyBorder="0" applyAlignment="0" applyProtection="0"/>
    <xf numFmtId="0" fontId="48" fillId="7" borderId="6" applyNumberFormat="0" applyBorder="0" applyAlignment="0" applyProtection="0"/>
    <xf numFmtId="0" fontId="48" fillId="8" borderId="7" applyNumberFormat="0" applyBorder="0" applyAlignment="0" applyProtection="0"/>
    <xf numFmtId="0" fontId="48" fillId="8" borderId="7" applyNumberFormat="0" applyBorder="0" applyAlignment="0" applyProtection="0"/>
    <xf numFmtId="0" fontId="48" fillId="8" borderId="7" applyNumberFormat="0" applyBorder="0" applyAlignment="0" applyProtection="0"/>
    <xf numFmtId="0" fontId="48" fillId="8" borderId="7" applyNumberFormat="0" applyBorder="0" applyAlignment="0" applyProtection="0"/>
    <xf numFmtId="0" fontId="48" fillId="8" borderId="7" applyNumberFormat="0" applyBorder="0" applyAlignment="0" applyProtection="0"/>
    <xf numFmtId="0" fontId="48" fillId="8" borderId="7" applyNumberFormat="0" applyBorder="0" applyAlignment="0" applyProtection="0"/>
    <xf numFmtId="0" fontId="48" fillId="9" borderId="8" applyNumberFormat="0" applyBorder="0" applyAlignment="0" applyProtection="0"/>
    <xf numFmtId="0" fontId="48" fillId="9" borderId="8" applyNumberFormat="0" applyBorder="0" applyAlignment="0" applyProtection="0"/>
    <xf numFmtId="0" fontId="48" fillId="9" borderId="8" applyNumberFormat="0" applyBorder="0" applyAlignment="0" applyProtection="0"/>
    <xf numFmtId="0" fontId="48" fillId="9" borderId="8" applyNumberFormat="0" applyBorder="0" applyAlignment="0" applyProtection="0"/>
    <xf numFmtId="0" fontId="48" fillId="9" borderId="8" applyNumberFormat="0" applyBorder="0" applyAlignment="0" applyProtection="0"/>
    <xf numFmtId="0" fontId="48" fillId="9" borderId="8" applyNumberFormat="0" applyBorder="0" applyAlignment="0" applyProtection="0"/>
    <xf numFmtId="0" fontId="48" fillId="10" borderId="9" applyNumberFormat="0" applyBorder="0" applyAlignment="0" applyProtection="0"/>
    <xf numFmtId="0" fontId="48" fillId="10" borderId="9" applyNumberFormat="0" applyBorder="0" applyAlignment="0" applyProtection="0"/>
    <xf numFmtId="0" fontId="48" fillId="10" borderId="9" applyNumberFormat="0" applyBorder="0" applyAlignment="0" applyProtection="0"/>
    <xf numFmtId="0" fontId="48" fillId="10" borderId="9" applyNumberFormat="0" applyBorder="0" applyAlignment="0" applyProtection="0"/>
    <xf numFmtId="0" fontId="48" fillId="10" borderId="9" applyNumberFormat="0" applyBorder="0" applyAlignment="0" applyProtection="0"/>
    <xf numFmtId="0" fontId="48" fillId="10" borderId="9"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2" borderId="11" applyNumberFormat="0" applyBorder="0" applyAlignment="0" applyProtection="0"/>
    <xf numFmtId="0" fontId="48" fillId="12" borderId="11" applyNumberFormat="0" applyBorder="0" applyAlignment="0" applyProtection="0"/>
    <xf numFmtId="0" fontId="48" fillId="12" borderId="11" applyNumberFormat="0" applyBorder="0" applyAlignment="0" applyProtection="0"/>
    <xf numFmtId="0" fontId="48" fillId="12" borderId="11" applyNumberFormat="0" applyBorder="0" applyAlignment="0" applyProtection="0"/>
    <xf numFmtId="0" fontId="48" fillId="12" borderId="11" applyNumberFormat="0" applyBorder="0" applyAlignment="0" applyProtection="0"/>
    <xf numFmtId="0" fontId="48" fillId="12" borderId="11" applyNumberFormat="0" applyBorder="0" applyAlignment="0" applyProtection="0"/>
    <xf numFmtId="0" fontId="48" fillId="13" borderId="12" applyNumberFormat="0" applyBorder="0" applyAlignment="0" applyProtection="0"/>
    <xf numFmtId="0" fontId="48" fillId="13" borderId="12" applyNumberFormat="0" applyBorder="0" applyAlignment="0" applyProtection="0"/>
    <xf numFmtId="0" fontId="48" fillId="13" borderId="12" applyNumberFormat="0" applyBorder="0" applyAlignment="0" applyProtection="0"/>
    <xf numFmtId="0" fontId="48" fillId="13" borderId="12" applyNumberFormat="0" applyBorder="0" applyAlignment="0" applyProtection="0"/>
    <xf numFmtId="0" fontId="48" fillId="13" borderId="12" applyNumberFormat="0" applyBorder="0" applyAlignment="0" applyProtection="0"/>
    <xf numFmtId="0" fontId="48" fillId="13" borderId="12" applyNumberFormat="0" applyBorder="0" applyAlignment="0" applyProtection="0"/>
    <xf numFmtId="0" fontId="48" fillId="14" borderId="13" applyNumberFormat="0" applyBorder="0" applyAlignment="0" applyProtection="0"/>
    <xf numFmtId="0" fontId="48" fillId="15" borderId="14" applyNumberFormat="0" applyBorder="0" applyAlignment="0" applyProtection="0"/>
    <xf numFmtId="0" fontId="48" fillId="16" borderId="15" applyNumberFormat="0" applyBorder="0" applyAlignment="0" applyProtection="0"/>
    <xf numFmtId="0" fontId="48" fillId="5" borderId="4" applyNumberFormat="0" applyBorder="0" applyAlignment="0" applyProtection="0"/>
    <xf numFmtId="0" fontId="48" fillId="14" borderId="13" applyNumberFormat="0" applyBorder="0" applyAlignment="0" applyProtection="0"/>
    <xf numFmtId="0" fontId="48" fillId="17" borderId="16"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9" borderId="18" applyNumberFormat="0" applyBorder="0" applyAlignment="0" applyProtection="0"/>
    <xf numFmtId="0" fontId="48" fillId="19" borderId="18" applyNumberFormat="0" applyBorder="0" applyAlignment="0" applyProtection="0"/>
    <xf numFmtId="0" fontId="48" fillId="19" borderId="18" applyNumberFormat="0" applyBorder="0" applyAlignment="0" applyProtection="0"/>
    <xf numFmtId="0" fontId="48" fillId="19" borderId="18" applyNumberFormat="0" applyBorder="0" applyAlignment="0" applyProtection="0"/>
    <xf numFmtId="0" fontId="48" fillId="19" borderId="18" applyNumberFormat="0" applyBorder="0" applyAlignment="0" applyProtection="0"/>
    <xf numFmtId="0" fontId="48" fillId="19" borderId="18" applyNumberFormat="0" applyBorder="0" applyAlignment="0" applyProtection="0"/>
    <xf numFmtId="0" fontId="48" fillId="20" borderId="19" applyNumberFormat="0" applyBorder="0" applyAlignment="0" applyProtection="0"/>
    <xf numFmtId="0" fontId="48" fillId="20" borderId="19" applyNumberFormat="0" applyBorder="0" applyAlignment="0" applyProtection="0"/>
    <xf numFmtId="0" fontId="48" fillId="20" borderId="19" applyNumberFormat="0" applyBorder="0" applyAlignment="0" applyProtection="0"/>
    <xf numFmtId="0" fontId="48" fillId="20" borderId="19" applyNumberFormat="0" applyBorder="0" applyAlignment="0" applyProtection="0"/>
    <xf numFmtId="0" fontId="48" fillId="20" borderId="19" applyNumberFormat="0" applyBorder="0" applyAlignment="0" applyProtection="0"/>
    <xf numFmtId="0" fontId="48" fillId="20" borderId="19"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1" borderId="10"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18" borderId="17" applyNumberFormat="0" applyBorder="0" applyAlignment="0" applyProtection="0"/>
    <xf numFmtId="0" fontId="48" fillId="21" borderId="20" applyNumberFormat="0" applyBorder="0" applyAlignment="0" applyProtection="0"/>
    <xf numFmtId="0" fontId="48" fillId="21" borderId="20" applyNumberFormat="0" applyBorder="0" applyAlignment="0" applyProtection="0"/>
    <xf numFmtId="0" fontId="48" fillId="21" borderId="20" applyNumberFormat="0" applyBorder="0" applyAlignment="0" applyProtection="0"/>
    <xf numFmtId="0" fontId="48" fillId="21" borderId="20" applyNumberFormat="0" applyBorder="0" applyAlignment="0" applyProtection="0"/>
    <xf numFmtId="0" fontId="48" fillId="21" borderId="20" applyNumberFormat="0" applyBorder="0" applyAlignment="0" applyProtection="0"/>
    <xf numFmtId="0" fontId="48" fillId="21" borderId="20" applyNumberFormat="0" applyBorder="0" applyAlignment="0" applyProtection="0"/>
    <xf numFmtId="0" fontId="18" fillId="22" borderId="21" applyNumberFormat="0" applyBorder="0" applyAlignment="0" applyProtection="0"/>
    <xf numFmtId="0" fontId="18" fillId="15" borderId="14" applyNumberFormat="0" applyBorder="0" applyAlignment="0" applyProtection="0"/>
    <xf numFmtId="0" fontId="18" fillId="16" borderId="15" applyNumberFormat="0" applyBorder="0" applyAlignment="0" applyProtection="0"/>
    <xf numFmtId="0" fontId="18" fillId="23" borderId="22" applyNumberFormat="0" applyBorder="0" applyAlignment="0" applyProtection="0"/>
    <xf numFmtId="0" fontId="18" fillId="24" borderId="23" applyNumberFormat="0" applyBorder="0" applyAlignment="0" applyProtection="0"/>
    <xf numFmtId="0" fontId="18" fillId="25" borderId="24"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48" fillId="0" borderId="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30" borderId="29" applyNumberFormat="0" applyBorder="0" applyAlignment="0" applyProtection="0"/>
    <xf numFmtId="0" fontId="18" fillId="31" borderId="30" applyNumberFormat="0" applyBorder="0" applyAlignment="0" applyProtection="0"/>
    <xf numFmtId="0" fontId="18" fillId="32" borderId="31" applyNumberFormat="0" applyBorder="0" applyAlignment="0" applyProtection="0"/>
    <xf numFmtId="0" fontId="18" fillId="23" borderId="22" applyNumberFormat="0" applyBorder="0" applyAlignment="0" applyProtection="0"/>
    <xf numFmtId="0" fontId="18" fillId="24" borderId="23" applyNumberFormat="0" applyBorder="0" applyAlignment="0" applyProtection="0"/>
    <xf numFmtId="0" fontId="18" fillId="33" borderId="32" applyNumberFormat="0" applyBorder="0" applyAlignment="0" applyProtection="0"/>
    <xf numFmtId="0" fontId="19" fillId="3" borderId="2"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1" fillId="34" borderId="33" applyNumberFormat="0" applyAlignment="0" applyProtection="0"/>
    <xf numFmtId="0" fontId="21" fillId="35" borderId="34" applyNumberFormat="0" applyAlignment="0" applyProtection="0"/>
    <xf numFmtId="0" fontId="21" fillId="35" borderId="34" applyNumberFormat="0" applyAlignment="0" applyProtection="0"/>
    <xf numFmtId="0" fontId="21" fillId="35" borderId="34" applyNumberFormat="0" applyAlignment="0" applyProtection="0"/>
    <xf numFmtId="0" fontId="21" fillId="35" borderId="34" applyNumberFormat="0" applyAlignment="0" applyProtection="0"/>
    <xf numFmtId="0" fontId="21" fillId="35" borderId="34" applyNumberFormat="0" applyAlignment="0" applyProtection="0"/>
    <xf numFmtId="0" fontId="21" fillId="35" borderId="34" applyNumberFormat="0" applyAlignment="0" applyProtection="0"/>
    <xf numFmtId="0" fontId="22" fillId="36" borderId="35" applyNumberFormat="0" applyAlignment="0" applyProtection="0"/>
    <xf numFmtId="0" fontId="22" fillId="36" borderId="35" applyNumberFormat="0" applyAlignment="0" applyProtection="0"/>
    <xf numFmtId="0" fontId="22" fillId="36" borderId="35" applyNumberFormat="0" applyAlignment="0" applyProtection="0"/>
    <xf numFmtId="0" fontId="22" fillId="36" borderId="35" applyNumberFormat="0" applyAlignment="0" applyProtection="0"/>
    <xf numFmtId="0" fontId="22" fillId="36" borderId="35" applyNumberFormat="0" applyAlignment="0" applyProtection="0"/>
    <xf numFmtId="0" fontId="22" fillId="36" borderId="35" applyNumberFormat="0" applyAlignment="0" applyProtection="0"/>
    <xf numFmtId="0" fontId="23" fillId="37" borderId="36" applyNumberFormat="0" applyFill="0" applyAlignment="0" applyProtection="0"/>
    <xf numFmtId="0" fontId="23" fillId="37" borderId="36" applyNumberFormat="0" applyFill="0" applyAlignment="0" applyProtection="0"/>
    <xf numFmtId="0" fontId="23" fillId="37" borderId="36" applyNumberFormat="0" applyFill="0" applyAlignment="0" applyProtection="0"/>
    <xf numFmtId="0" fontId="23" fillId="37" borderId="36" applyNumberFormat="0" applyFill="0" applyAlignment="0" applyProtection="0"/>
    <xf numFmtId="0" fontId="23" fillId="37" borderId="36" applyNumberFormat="0" applyFill="0" applyAlignment="0" applyProtection="0"/>
    <xf numFmtId="0" fontId="23" fillId="37" borderId="36" applyNumberFormat="0" applyFill="0" applyAlignment="0" applyProtection="0"/>
    <xf numFmtId="0" fontId="22" fillId="38" borderId="37" applyNumberFormat="0" applyAlignment="0" applyProtection="0"/>
    <xf numFmtId="0" fontId="18" fillId="39" borderId="38" applyNumberFormat="0" applyBorder="0" applyAlignment="0" applyProtection="0"/>
    <xf numFmtId="0" fontId="18" fillId="39" borderId="38" applyNumberFormat="0" applyBorder="0" applyAlignment="0" applyProtection="0"/>
    <xf numFmtId="0" fontId="18" fillId="39" borderId="38" applyNumberFormat="0" applyBorder="0" applyAlignment="0" applyProtection="0"/>
    <xf numFmtId="0" fontId="18" fillId="39" borderId="38" applyNumberFormat="0" applyBorder="0" applyAlignment="0" applyProtection="0"/>
    <xf numFmtId="0" fontId="18" fillId="39" borderId="38" applyNumberFormat="0" applyBorder="0" applyAlignment="0" applyProtection="0"/>
    <xf numFmtId="0" fontId="18" fillId="39" borderId="38"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24" fillId="43" borderId="42" applyNumberFormat="0" applyAlignment="0" applyProtection="0"/>
    <xf numFmtId="0" fontId="24" fillId="43" borderId="42" applyNumberFormat="0" applyAlignment="0" applyProtection="0"/>
    <xf numFmtId="0" fontId="24" fillId="43" borderId="42" applyNumberFormat="0" applyAlignment="0" applyProtection="0"/>
    <xf numFmtId="0" fontId="24" fillId="43" borderId="42" applyNumberFormat="0" applyAlignment="0" applyProtection="0"/>
    <xf numFmtId="0" fontId="24" fillId="43" borderId="42" applyNumberFormat="0" applyAlignment="0" applyProtection="0"/>
    <xf numFmtId="0" fontId="24" fillId="43" borderId="42" applyNumberFormat="0" applyAlignment="0" applyProtection="0"/>
    <xf numFmtId="0" fontId="25" fillId="0" borderId="0" applyNumberFormat="0" applyFill="0" applyBorder="0" applyAlignment="0" applyProtection="0"/>
    <xf numFmtId="0" fontId="20" fillId="4" borderId="3" applyNumberFormat="0" applyBorder="0" applyAlignment="0" applyProtection="0"/>
    <xf numFmtId="0" fontId="26" fillId="44" borderId="43" applyNumberFormat="0" applyFill="0" applyAlignment="0" applyProtection="0"/>
    <xf numFmtId="0" fontId="27" fillId="45" borderId="44" applyNumberFormat="0" applyFill="0" applyAlignment="0" applyProtection="0"/>
    <xf numFmtId="0" fontId="28" fillId="46" borderId="45" applyNumberFormat="0" applyFill="0" applyAlignment="0" applyProtection="0"/>
    <xf numFmtId="0" fontId="28" fillId="0" borderId="0" applyNumberFormat="0" applyFill="0" applyBorder="0" applyAlignment="0" applyProtection="0"/>
    <xf numFmtId="0" fontId="19" fillId="9" borderId="8" applyNumberFormat="0" applyBorder="0" applyAlignment="0" applyProtection="0"/>
    <xf numFmtId="0" fontId="19" fillId="9" borderId="8" applyNumberFormat="0" applyBorder="0" applyAlignment="0" applyProtection="0"/>
    <xf numFmtId="0" fontId="19" fillId="9" borderId="8" applyNumberFormat="0" applyBorder="0" applyAlignment="0" applyProtection="0"/>
    <xf numFmtId="0" fontId="19" fillId="9" borderId="8" applyNumberFormat="0" applyBorder="0" applyAlignment="0" applyProtection="0"/>
    <xf numFmtId="0" fontId="19" fillId="9" borderId="8" applyNumberFormat="0" applyBorder="0" applyAlignment="0" applyProtection="0"/>
    <xf numFmtId="0" fontId="19" fillId="9" borderId="8" applyNumberFormat="0" applyBorder="0" applyAlignment="0" applyProtection="0"/>
    <xf numFmtId="0" fontId="24" fillId="47" borderId="46" applyNumberFormat="0" applyAlignment="0" applyProtection="0"/>
    <xf numFmtId="0" fontId="23" fillId="37" borderId="36" applyNumberFormat="0" applyFill="0" applyAlignment="0" applyProtection="0"/>
    <xf numFmtId="167" fontId="1" fillId="0" borderId="0" applyFont="0" applyFill="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9" borderId="48" applyNumberFormat="0" applyBorder="0" applyAlignment="0" applyProtection="0"/>
    <xf numFmtId="0" fontId="1" fillId="0" borderId="0"/>
    <xf numFmtId="0" fontId="1" fillId="0" borderId="0"/>
    <xf numFmtId="0" fontId="48" fillId="0" borderId="0"/>
    <xf numFmtId="0" fontId="1" fillId="0" borderId="0"/>
    <xf numFmtId="0" fontId="1" fillId="0" borderId="0"/>
    <xf numFmtId="0" fontId="1" fillId="0" borderId="0"/>
    <xf numFmtId="0" fontId="1" fillId="0" borderId="0"/>
    <xf numFmtId="0" fontId="1" fillId="0" borderId="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48" fillId="50" borderId="49" applyNumberFormat="0" applyFont="0" applyAlignment="0" applyProtection="0"/>
    <xf numFmtId="0" fontId="30" fillId="51" borderId="50" applyNumberFormat="0" applyAlignment="0" applyProtection="0"/>
    <xf numFmtId="9" fontId="1" fillId="0" borderId="0" applyFont="0" applyFill="0" applyBorder="0" applyAlignment="0" applyProtection="0"/>
    <xf numFmtId="0" fontId="30" fillId="52" borderId="51" applyNumberFormat="0" applyAlignment="0" applyProtection="0"/>
    <xf numFmtId="0" fontId="30" fillId="52" borderId="51" applyNumberFormat="0" applyAlignment="0" applyProtection="0"/>
    <xf numFmtId="0" fontId="30" fillId="52" borderId="51" applyNumberFormat="0" applyAlignment="0" applyProtection="0"/>
    <xf numFmtId="0" fontId="30" fillId="52" borderId="51" applyNumberFormat="0" applyAlignment="0" applyProtection="0"/>
    <xf numFmtId="0" fontId="30" fillId="52" borderId="51" applyNumberFormat="0" applyAlignment="0" applyProtection="0"/>
    <xf numFmtId="0" fontId="30" fillId="52" borderId="51"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2" fillId="0" borderId="0" applyNumberFormat="0" applyFill="0" applyBorder="0" applyAlignment="0" applyProtection="0"/>
    <xf numFmtId="0" fontId="33"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32" fillId="0" borderId="0" applyNumberFormat="0" applyFill="0" applyBorder="0" applyAlignment="0" applyProtection="0"/>
    <xf numFmtId="168" fontId="34" fillId="0" borderId="0" applyFill="0" applyBorder="0" applyProtection="0">
      <alignment horizontal="center" textRotation="90"/>
      <extLst>
        <ext uri="smNativeData">
          <pm:cellMargin xmlns:pm="smNativeData" id="1537800674" l="0" r="0" t="0" b="0" textRotation="3"/>
        </ext>
      </extLst>
    </xf>
    <xf numFmtId="0" fontId="27" fillId="45" borderId="44" applyNumberFormat="0" applyFill="0" applyAlignment="0" applyProtection="0"/>
    <xf numFmtId="0" fontId="27" fillId="45" borderId="44" applyNumberFormat="0" applyFill="0" applyAlignment="0" applyProtection="0"/>
    <xf numFmtId="0" fontId="27" fillId="45" borderId="44" applyNumberFormat="0" applyFill="0" applyAlignment="0" applyProtection="0"/>
    <xf numFmtId="0" fontId="27" fillId="45" borderId="44" applyNumberFormat="0" applyFill="0" applyAlignment="0" applyProtection="0"/>
    <xf numFmtId="0" fontId="27" fillId="45" borderId="44" applyNumberFormat="0" applyFill="0" applyAlignment="0" applyProtection="0"/>
    <xf numFmtId="0" fontId="27" fillId="45" borderId="44" applyNumberFormat="0" applyFill="0" applyAlignment="0" applyProtection="0"/>
    <xf numFmtId="168" fontId="35" fillId="0" borderId="0" applyFill="0" applyBorder="0" applyProtection="0">
      <alignment horizontal="center" textRotation="90"/>
      <extLst>
        <ext uri="smNativeData">
          <pm:cellMargin xmlns:pm="smNativeData" id="1537800674" l="0" r="0" t="0" b="0" textRotation="3"/>
        </ext>
      </extLst>
    </xf>
    <xf numFmtId="0" fontId="28" fillId="46" borderId="45" applyNumberFormat="0" applyFill="0" applyAlignment="0" applyProtection="0"/>
    <xf numFmtId="0" fontId="28" fillId="46" borderId="45" applyNumberFormat="0" applyFill="0" applyAlignment="0" applyProtection="0"/>
    <xf numFmtId="0" fontId="28" fillId="46" borderId="45" applyNumberFormat="0" applyFill="0" applyAlignment="0" applyProtection="0"/>
    <xf numFmtId="0" fontId="28" fillId="46" borderId="45" applyNumberFormat="0" applyFill="0" applyAlignment="0" applyProtection="0"/>
    <xf numFmtId="0" fontId="28" fillId="46" borderId="45" applyNumberFormat="0" applyFill="0" applyAlignment="0" applyProtection="0"/>
    <xf numFmtId="0" fontId="28" fillId="46" borderId="4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53" borderId="52" applyNumberFormat="0" applyFill="0" applyAlignment="0" applyProtection="0"/>
    <xf numFmtId="0" fontId="36" fillId="53" borderId="52" applyNumberFormat="0" applyFill="0" applyAlignment="0" applyProtection="0"/>
    <xf numFmtId="0" fontId="36" fillId="53" borderId="52" applyNumberFormat="0" applyFill="0" applyAlignment="0" applyProtection="0"/>
    <xf numFmtId="0" fontId="36" fillId="53" borderId="52" applyNumberFormat="0" applyFill="0" applyAlignment="0" applyProtection="0"/>
    <xf numFmtId="0" fontId="36" fillId="53" borderId="52" applyNumberFormat="0" applyFill="0" applyAlignment="0" applyProtection="0"/>
    <xf numFmtId="0" fontId="36" fillId="53" borderId="52"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ill="0" applyBorder="0" applyAlignment="0" applyProtection="0"/>
    <xf numFmtId="165" fontId="1" fillId="0" borderId="0" applyFill="0" applyBorder="0" applyAlignment="0" applyProtection="0"/>
    <xf numFmtId="165" fontId="1" fillId="0" borderId="0" applyFill="0" applyBorder="0" applyAlignment="0" applyProtection="0"/>
    <xf numFmtId="165" fontId="1" fillId="0" borderId="0" applyFont="0" applyFill="0" applyBorder="0" applyAlignment="0" applyProtection="0"/>
    <xf numFmtId="0" fontId="31" fillId="0" borderId="0" applyNumberFormat="0" applyFill="0" applyBorder="0" applyAlignment="0" applyProtection="0"/>
    <xf numFmtId="164" fontId="48" fillId="0" borderId="0" applyFont="0" applyFill="0" applyBorder="0" applyAlignment="0" applyProtection="0"/>
    <xf numFmtId="0" fontId="48" fillId="53" borderId="85"/>
  </cellStyleXfs>
  <cellXfs count="496">
    <xf numFmtId="0" fontId="0" fillId="0" borderId="0" xfId="0"/>
    <xf numFmtId="0" fontId="1" fillId="0" borderId="0" xfId="3"/>
    <xf numFmtId="0" fontId="2" fillId="0" borderId="0" xfId="3" applyFont="1" applyAlignment="1">
      <alignment vertical="center"/>
    </xf>
    <xf numFmtId="0" fontId="1" fillId="0" borderId="0" xfId="3" applyAlignment="1">
      <alignment vertical="center"/>
    </xf>
    <xf numFmtId="0" fontId="1" fillId="0" borderId="0" xfId="3" applyAlignment="1">
      <alignment vertical="center"/>
    </xf>
    <xf numFmtId="0" fontId="1" fillId="0" borderId="0" xfId="3"/>
    <xf numFmtId="0" fontId="9" fillId="0" borderId="0" xfId="3" applyFont="1"/>
    <xf numFmtId="0" fontId="1" fillId="0" borderId="0" xfId="3"/>
    <xf numFmtId="0" fontId="6" fillId="0" borderId="0" xfId="3" applyFont="1" applyAlignment="1">
      <alignment horizontal="center" vertical="center" wrapText="1"/>
    </xf>
    <xf numFmtId="0" fontId="8" fillId="0" borderId="0" xfId="3" applyFont="1" applyAlignment="1">
      <alignment horizontal="center" vertical="center" wrapText="1"/>
    </xf>
    <xf numFmtId="0" fontId="2" fillId="0" borderId="0" xfId="3" applyFont="1" applyAlignment="1">
      <alignment horizontal="center"/>
    </xf>
    <xf numFmtId="0" fontId="1" fillId="0" borderId="0" xfId="3"/>
    <xf numFmtId="0" fontId="2" fillId="0" borderId="0" xfId="3" applyFont="1"/>
    <xf numFmtId="166" fontId="4" fillId="55" borderId="55" xfId="4" applyNumberFormat="1" applyFont="1" applyFill="1" applyBorder="1" applyAlignment="1">
      <alignment horizontal="center" vertical="center"/>
    </xf>
    <xf numFmtId="0" fontId="4" fillId="0" borderId="0" xfId="6" applyFont="1" applyAlignment="1">
      <alignment vertical="center"/>
    </xf>
    <xf numFmtId="0" fontId="4" fillId="56" borderId="56" xfId="6" applyFont="1" applyFill="1" applyBorder="1" applyAlignment="1">
      <alignment vertical="center"/>
    </xf>
    <xf numFmtId="0" fontId="4" fillId="0" borderId="0" xfId="6" applyFont="1" applyAlignment="1">
      <alignment horizontal="center" vertical="center"/>
    </xf>
    <xf numFmtId="0" fontId="4" fillId="0" borderId="0" xfId="6" applyFont="1" applyAlignment="1">
      <alignment horizontal="left" vertical="center"/>
    </xf>
    <xf numFmtId="0" fontId="8" fillId="0" borderId="0" xfId="6" applyFont="1" applyAlignment="1">
      <alignment horizontal="left" vertical="center"/>
    </xf>
    <xf numFmtId="0" fontId="8" fillId="0" borderId="0" xfId="6" applyFont="1" applyAlignment="1">
      <alignment vertical="center"/>
    </xf>
    <xf numFmtId="0" fontId="8" fillId="56" borderId="56" xfId="6" applyFont="1" applyFill="1" applyBorder="1" applyAlignment="1">
      <alignment vertical="center"/>
    </xf>
    <xf numFmtId="0" fontId="8" fillId="0" borderId="0" xfId="6" applyFont="1" applyAlignment="1">
      <alignment horizontal="left" vertical="center"/>
    </xf>
    <xf numFmtId="0" fontId="8" fillId="0" borderId="0" xfId="6" applyFont="1" applyAlignment="1" applyProtection="1">
      <alignment vertical="center"/>
      <protection locked="0"/>
    </xf>
    <xf numFmtId="0" fontId="8" fillId="57" borderId="57" xfId="7" applyFont="1" applyFill="1" applyBorder="1" applyAlignment="1" applyProtection="1">
      <alignment horizontal="left"/>
      <protection locked="0"/>
    </xf>
    <xf numFmtId="0" fontId="8" fillId="57" borderId="57" xfId="6" applyFont="1" applyFill="1" applyBorder="1" applyAlignment="1" applyProtection="1">
      <alignment horizontal="left" vertical="center"/>
      <protection locked="0"/>
    </xf>
    <xf numFmtId="0" fontId="8" fillId="0" borderId="0" xfId="6" applyFont="1" applyAlignment="1">
      <alignment horizontal="left" vertical="center"/>
    </xf>
    <xf numFmtId="0" fontId="1" fillId="57" borderId="57" xfId="8" applyFont="1" applyFill="1" applyBorder="1" applyAlignment="1" applyProtection="1">
      <alignment horizontal="left"/>
      <protection locked="0"/>
    </xf>
    <xf numFmtId="0" fontId="1" fillId="57" borderId="57" xfId="8" applyFont="1" applyFill="1" applyBorder="1" applyAlignment="1" applyProtection="1">
      <alignment horizontal="left"/>
      <protection locked="0"/>
    </xf>
    <xf numFmtId="0" fontId="8" fillId="0" borderId="58" xfId="6" applyFont="1" applyBorder="1" applyAlignment="1">
      <alignment vertical="center"/>
    </xf>
    <xf numFmtId="0" fontId="8" fillId="0" borderId="58" xfId="6" applyFont="1" applyBorder="1" applyAlignment="1">
      <alignment horizontal="left" vertical="center"/>
    </xf>
    <xf numFmtId="0" fontId="6" fillId="0" borderId="58" xfId="6" applyFont="1" applyBorder="1" applyAlignment="1">
      <alignment horizontal="left" vertical="center"/>
    </xf>
    <xf numFmtId="0" fontId="6" fillId="0" borderId="0" xfId="6" applyFont="1" applyAlignment="1">
      <alignment horizontal="left" vertical="center"/>
    </xf>
    <xf numFmtId="0" fontId="4" fillId="0" borderId="0" xfId="6" applyFont="1" applyAlignment="1">
      <alignment vertical="center"/>
    </xf>
    <xf numFmtId="0" fontId="4" fillId="0" borderId="0" xfId="6" applyFont="1" applyAlignment="1">
      <alignment horizontal="center" vertical="center"/>
    </xf>
    <xf numFmtId="0" fontId="4" fillId="0" borderId="0" xfId="6" applyFont="1" applyAlignment="1">
      <alignment horizontal="left" vertical="center"/>
    </xf>
    <xf numFmtId="0" fontId="3" fillId="0" borderId="0" xfId="6" applyFont="1" applyAlignment="1">
      <alignment vertical="center"/>
    </xf>
    <xf numFmtId="0" fontId="3" fillId="56" borderId="56" xfId="6" applyFont="1" applyFill="1" applyBorder="1" applyAlignment="1">
      <alignment vertical="center"/>
    </xf>
    <xf numFmtId="0" fontId="3" fillId="0" borderId="0" xfId="6" applyFont="1" applyAlignment="1">
      <alignment horizontal="center" vertical="center"/>
    </xf>
    <xf numFmtId="4" fontId="4" fillId="0" borderId="0" xfId="6" applyNumberFormat="1" applyFont="1" applyAlignment="1">
      <alignment vertical="center"/>
    </xf>
    <xf numFmtId="0" fontId="4" fillId="56" borderId="56" xfId="8" applyFont="1" applyFill="1" applyBorder="1" applyAlignment="1">
      <alignment horizontal="left"/>
    </xf>
    <xf numFmtId="0" fontId="3" fillId="56" borderId="56" xfId="8" applyFont="1" applyFill="1" applyBorder="1" applyAlignment="1">
      <alignment horizontal="left"/>
    </xf>
    <xf numFmtId="0" fontId="1" fillId="0" borderId="0" xfId="6" applyAlignment="1">
      <alignment vertical="center"/>
    </xf>
    <xf numFmtId="4" fontId="2" fillId="58" borderId="59" xfId="6" applyNumberFormat="1" applyFont="1" applyFill="1" applyBorder="1" applyAlignment="1">
      <alignment vertical="center"/>
    </xf>
    <xf numFmtId="4" fontId="2" fillId="59" borderId="60" xfId="6" applyNumberFormat="1" applyFont="1" applyFill="1" applyBorder="1" applyAlignment="1">
      <alignment vertical="center"/>
    </xf>
    <xf numFmtId="4" fontId="2" fillId="59" borderId="60" xfId="6" applyNumberFormat="1" applyFont="1" applyFill="1" applyBorder="1" applyAlignment="1">
      <alignment horizontal="right" vertical="center"/>
    </xf>
    <xf numFmtId="0" fontId="2" fillId="59" borderId="60" xfId="6" applyFont="1" applyFill="1" applyBorder="1" applyAlignment="1">
      <alignment horizontal="center" vertical="center"/>
    </xf>
    <xf numFmtId="0" fontId="2" fillId="59" borderId="60" xfId="6" applyFont="1" applyFill="1" applyBorder="1" applyAlignment="1">
      <alignment vertical="center"/>
    </xf>
    <xf numFmtId="4" fontId="2" fillId="60" borderId="61" xfId="6" applyNumberFormat="1" applyFont="1" applyFill="1" applyBorder="1" applyAlignment="1">
      <alignment vertical="center"/>
    </xf>
    <xf numFmtId="4" fontId="4" fillId="0" borderId="62" xfId="6" applyNumberFormat="1" applyFont="1" applyBorder="1" applyAlignment="1">
      <alignment horizontal="center" vertical="center"/>
    </xf>
    <xf numFmtId="4" fontId="4" fillId="61" borderId="63" xfId="10" applyNumberFormat="1" applyFont="1" applyFill="1" applyBorder="1" applyAlignment="1" applyProtection="1">
      <alignment horizontal="right" vertical="center"/>
      <protection locked="0"/>
    </xf>
    <xf numFmtId="43" fontId="4" fillId="57" borderId="57" xfId="10" applyNumberFormat="1" applyFont="1" applyFill="1" applyBorder="1" applyAlignment="1" applyProtection="1">
      <alignment horizontal="right" vertical="center"/>
      <protection locked="0"/>
    </xf>
    <xf numFmtId="165" fontId="4" fillId="62" borderId="64" xfId="10" applyNumberFormat="1" applyFont="1" applyFill="1" applyBorder="1" applyAlignment="1" applyProtection="1">
      <alignment horizontal="centerContinuous" vertical="center"/>
      <protection locked="0"/>
    </xf>
    <xf numFmtId="165" fontId="4" fillId="0" borderId="65" xfId="10" applyNumberFormat="1" applyFont="1" applyBorder="1" applyAlignment="1">
      <alignment horizontal="centerContinuous" vertical="center"/>
    </xf>
    <xf numFmtId="4" fontId="4" fillId="0" borderId="65" xfId="10" applyNumberFormat="1" applyFont="1" applyBorder="1" applyAlignment="1">
      <alignment horizontal="right" vertical="center"/>
    </xf>
    <xf numFmtId="4" fontId="4" fillId="0" borderId="66" xfId="10" applyNumberFormat="1" applyFont="1" applyBorder="1" applyAlignment="1">
      <alignment horizontal="right" vertical="center"/>
    </xf>
    <xf numFmtId="4" fontId="4" fillId="63" borderId="67" xfId="6" applyNumberFormat="1" applyFont="1" applyFill="1" applyBorder="1" applyAlignment="1" applyProtection="1">
      <alignment horizontal="right" vertical="center"/>
      <protection locked="0"/>
    </xf>
    <xf numFmtId="0" fontId="4" fillId="63" borderId="67" xfId="6" applyFont="1" applyFill="1" applyBorder="1" applyAlignment="1" applyProtection="1">
      <alignment horizontal="center" vertical="center"/>
      <protection locked="0"/>
    </xf>
    <xf numFmtId="0" fontId="4" fillId="63" borderId="67" xfId="6" applyFont="1" applyFill="1" applyBorder="1" applyAlignment="1" applyProtection="1">
      <alignment horizontal="left" vertical="center"/>
      <protection locked="0"/>
    </xf>
    <xf numFmtId="4" fontId="4" fillId="0" borderId="68" xfId="6" applyNumberFormat="1" applyFont="1" applyBorder="1" applyAlignment="1">
      <alignment horizontal="center" vertical="center"/>
    </xf>
    <xf numFmtId="43" fontId="4" fillId="61" borderId="63" xfId="10" applyNumberFormat="1" applyFont="1" applyFill="1" applyBorder="1" applyAlignment="1" applyProtection="1">
      <alignment horizontal="right" vertical="center"/>
      <protection locked="0"/>
    </xf>
    <xf numFmtId="165" fontId="4" fillId="64" borderId="69" xfId="10" applyNumberFormat="1" applyFont="1" applyFill="1" applyBorder="1" applyAlignment="1" applyProtection="1">
      <alignment horizontal="centerContinuous" vertical="center"/>
      <protection locked="0"/>
    </xf>
    <xf numFmtId="165" fontId="4" fillId="0" borderId="66" xfId="10" applyNumberFormat="1" applyFont="1" applyBorder="1" applyAlignment="1">
      <alignment horizontal="centerContinuous" vertical="center"/>
    </xf>
    <xf numFmtId="4" fontId="4" fillId="65" borderId="70" xfId="6" applyNumberFormat="1" applyFont="1" applyFill="1" applyBorder="1" applyAlignment="1" applyProtection="1">
      <alignment horizontal="right" vertical="center"/>
      <protection locked="0"/>
    </xf>
    <xf numFmtId="0" fontId="4" fillId="65" borderId="70" xfId="6" applyFont="1" applyFill="1" applyBorder="1" applyAlignment="1" applyProtection="1">
      <alignment horizontal="center" vertical="center"/>
      <protection locked="0"/>
    </xf>
    <xf numFmtId="0" fontId="4" fillId="65" borderId="70" xfId="6" applyFont="1" applyFill="1" applyBorder="1" applyAlignment="1" applyProtection="1">
      <alignment horizontal="left" vertical="center"/>
      <protection locked="0"/>
    </xf>
    <xf numFmtId="4" fontId="4" fillId="0" borderId="71" xfId="6" applyNumberFormat="1" applyFont="1" applyBorder="1" applyAlignment="1">
      <alignment horizontal="center" vertical="center"/>
    </xf>
    <xf numFmtId="43" fontId="4" fillId="66" borderId="72" xfId="10" applyNumberFormat="1" applyFont="1" applyFill="1" applyBorder="1" applyAlignment="1" applyProtection="1">
      <alignment horizontal="right" vertical="center"/>
      <protection locked="0"/>
    </xf>
    <xf numFmtId="165" fontId="4" fillId="67" borderId="73" xfId="10" applyNumberFormat="1" applyFont="1" applyFill="1" applyBorder="1" applyAlignment="1" applyProtection="1">
      <alignment horizontal="centerContinuous" vertical="center"/>
      <protection locked="0"/>
    </xf>
    <xf numFmtId="4" fontId="4" fillId="0" borderId="74" xfId="10" applyNumberFormat="1" applyFont="1" applyBorder="1" applyAlignment="1">
      <alignment horizontal="right" vertical="center"/>
    </xf>
    <xf numFmtId="0" fontId="4" fillId="0" borderId="0" xfId="6" applyFont="1" applyAlignment="1">
      <alignment horizontal="center"/>
    </xf>
    <xf numFmtId="0" fontId="4" fillId="56" borderId="56" xfId="6" applyFont="1" applyFill="1" applyBorder="1" applyAlignment="1">
      <alignment horizontal="center"/>
    </xf>
    <xf numFmtId="0" fontId="6" fillId="68" borderId="75" xfId="6" applyFont="1" applyFill="1" applyBorder="1" applyAlignment="1">
      <alignment horizontal="center"/>
    </xf>
    <xf numFmtId="0" fontId="12" fillId="69" borderId="76" xfId="6" applyFont="1" applyFill="1" applyBorder="1" applyAlignment="1">
      <alignment horizontal="center"/>
    </xf>
    <xf numFmtId="0" fontId="6" fillId="69" borderId="76" xfId="6" applyFont="1" applyFill="1" applyBorder="1" applyAlignment="1">
      <alignment horizontal="center" vertical="center"/>
    </xf>
    <xf numFmtId="0" fontId="4" fillId="56" borderId="56" xfId="6" applyFont="1" applyFill="1" applyBorder="1" applyAlignment="1">
      <alignment horizontal="center" vertical="center"/>
    </xf>
    <xf numFmtId="0" fontId="6" fillId="68" borderId="75" xfId="6" applyFont="1" applyFill="1" applyBorder="1" applyAlignment="1">
      <alignment horizontal="centerContinuous"/>
    </xf>
    <xf numFmtId="0" fontId="12" fillId="70" borderId="77" xfId="6" applyFont="1" applyFill="1" applyBorder="1" applyAlignment="1">
      <alignment horizontal="center"/>
    </xf>
    <xf numFmtId="0" fontId="6" fillId="70" borderId="77" xfId="6" applyFont="1" applyFill="1" applyBorder="1" applyAlignment="1">
      <alignment horizontal="center" vertical="center"/>
    </xf>
    <xf numFmtId="0" fontId="3" fillId="58" borderId="59" xfId="6" applyFont="1" applyFill="1" applyBorder="1" applyAlignment="1">
      <alignment vertical="center"/>
    </xf>
    <xf numFmtId="0" fontId="3" fillId="59" borderId="60" xfId="6" applyFont="1" applyFill="1" applyBorder="1" applyAlignment="1">
      <alignment vertical="center"/>
    </xf>
    <xf numFmtId="0" fontId="3" fillId="71" borderId="78" xfId="6" applyFont="1" applyFill="1" applyBorder="1" applyAlignment="1">
      <alignment vertical="center"/>
    </xf>
    <xf numFmtId="165" fontId="4" fillId="71" borderId="78" xfId="6" applyNumberFormat="1" applyFont="1" applyFill="1" applyBorder="1" applyAlignment="1">
      <alignment vertical="center"/>
    </xf>
    <xf numFmtId="0" fontId="3" fillId="71" borderId="78" xfId="6" applyFont="1" applyFill="1" applyBorder="1" applyAlignment="1">
      <alignment horizontal="right" vertical="center"/>
    </xf>
    <xf numFmtId="0" fontId="3" fillId="72" borderId="79" xfId="6" applyFont="1" applyFill="1" applyBorder="1" applyAlignment="1">
      <alignment vertical="center"/>
    </xf>
    <xf numFmtId="49" fontId="3" fillId="0" borderId="0" xfId="6" applyNumberFormat="1" applyFont="1" applyAlignment="1">
      <alignment horizontal="left" vertical="center"/>
    </xf>
    <xf numFmtId="0" fontId="3" fillId="0" borderId="0" xfId="6" applyFont="1" applyAlignment="1">
      <alignment vertical="center"/>
    </xf>
    <xf numFmtId="0" fontId="3" fillId="0" borderId="0" xfId="6" applyFont="1" applyAlignment="1">
      <alignment horizontal="right" vertical="center"/>
    </xf>
    <xf numFmtId="0" fontId="3" fillId="0" borderId="0" xfId="6" applyFont="1" applyAlignment="1">
      <alignment horizontal="left" vertical="center"/>
    </xf>
    <xf numFmtId="165" fontId="4" fillId="0" borderId="0" xfId="10" applyNumberFormat="1" applyFont="1" applyAlignment="1">
      <alignment horizontal="left" vertical="center"/>
    </xf>
    <xf numFmtId="4" fontId="4" fillId="0" borderId="0" xfId="6" applyNumberFormat="1" applyFont="1" applyAlignment="1">
      <alignment vertical="center"/>
    </xf>
    <xf numFmtId="0" fontId="3" fillId="0" borderId="0" xfId="6" applyFont="1" applyAlignment="1">
      <alignment vertical="center"/>
    </xf>
    <xf numFmtId="0" fontId="4" fillId="0" borderId="0" xfId="6" applyFont="1" applyAlignment="1">
      <alignment vertical="center"/>
    </xf>
    <xf numFmtId="0" fontId="3" fillId="0" borderId="0" xfId="6" applyFont="1" applyAlignment="1">
      <alignment horizontal="center" vertical="center"/>
    </xf>
    <xf numFmtId="0" fontId="1" fillId="56" borderId="56" xfId="6" applyFill="1" applyBorder="1" applyAlignment="1">
      <alignment vertical="center"/>
    </xf>
    <xf numFmtId="0" fontId="2" fillId="73" borderId="80" xfId="8" applyFont="1" applyFill="1" applyBorder="1" applyAlignment="1">
      <alignment vertical="center"/>
    </xf>
    <xf numFmtId="0" fontId="2" fillId="73" borderId="80" xfId="8" applyFont="1" applyFill="1" applyBorder="1" applyAlignment="1">
      <alignment horizontal="right" vertical="center"/>
    </xf>
    <xf numFmtId="4" fontId="4" fillId="65" borderId="70" xfId="8" applyNumberFormat="1" applyFont="1" applyFill="1" applyBorder="1" applyProtection="1">
      <protection locked="0"/>
    </xf>
    <xf numFmtId="165" fontId="13" fillId="74" borderId="81" xfId="10" applyNumberFormat="1" applyFont="1" applyFill="1" applyBorder="1" applyAlignment="1">
      <alignment horizontal="right"/>
    </xf>
    <xf numFmtId="0" fontId="14" fillId="0" borderId="0" xfId="6" applyFont="1" applyAlignment="1">
      <alignment vertical="center"/>
    </xf>
    <xf numFmtId="0" fontId="4" fillId="75" borderId="82" xfId="11" applyFont="1" applyFill="1" applyBorder="1" applyAlignment="1" applyProtection="1">
      <alignment horizontal="left"/>
      <protection locked="0"/>
    </xf>
    <xf numFmtId="0" fontId="4" fillId="61" borderId="63" xfId="11" applyFont="1" applyFill="1" applyBorder="1" applyAlignment="1" applyProtection="1">
      <alignment horizontal="left"/>
      <protection locked="0"/>
    </xf>
    <xf numFmtId="0" fontId="4" fillId="64" borderId="69" xfId="11" applyFont="1" applyFill="1" applyBorder="1" applyAlignment="1" applyProtection="1">
      <alignment horizontal="left"/>
      <protection locked="0"/>
    </xf>
    <xf numFmtId="0" fontId="15" fillId="0" borderId="0" xfId="6" applyFont="1"/>
    <xf numFmtId="0" fontId="15" fillId="56" borderId="56" xfId="6" applyFont="1" applyFill="1" applyBorder="1"/>
    <xf numFmtId="165" fontId="15" fillId="0" borderId="0" xfId="10" applyNumberFormat="1" applyFont="1" applyAlignment="1">
      <alignment horizontal="center"/>
    </xf>
    <xf numFmtId="165" fontId="16" fillId="0" borderId="0" xfId="10" applyNumberFormat="1" applyFont="1" applyAlignment="1">
      <alignment horizontal="center"/>
    </xf>
    <xf numFmtId="0" fontId="16" fillId="76" borderId="83" xfId="6" applyFont="1" applyFill="1" applyBorder="1" applyAlignment="1">
      <alignment horizontal="center"/>
    </xf>
    <xf numFmtId="0" fontId="17" fillId="0" borderId="0" xfId="6" applyFont="1"/>
    <xf numFmtId="0" fontId="17" fillId="76" borderId="83" xfId="6" applyFont="1" applyFill="1" applyBorder="1" applyAlignment="1">
      <alignment horizontal="center"/>
    </xf>
    <xf numFmtId="0" fontId="15" fillId="0" borderId="0" xfId="6" applyFont="1"/>
    <xf numFmtId="0" fontId="15" fillId="0" borderId="0" xfId="6" applyFont="1" applyProtection="1">
      <protection hidden="1"/>
    </xf>
    <xf numFmtId="0" fontId="16" fillId="0" borderId="0" xfId="12" applyFont="1" applyProtection="1">
      <protection hidden="1"/>
    </xf>
    <xf numFmtId="0" fontId="16" fillId="0" borderId="0" xfId="12" applyFont="1" applyProtection="1">
      <protection hidden="1"/>
    </xf>
    <xf numFmtId="0" fontId="15" fillId="0" borderId="0" xfId="6" applyFont="1" applyAlignment="1">
      <alignment horizontal="center"/>
    </xf>
    <xf numFmtId="0" fontId="15" fillId="0" borderId="0" xfId="6" applyFont="1"/>
    <xf numFmtId="43" fontId="13" fillId="0" borderId="66" xfId="6" applyNumberFormat="1" applyFont="1" applyBorder="1" applyAlignment="1">
      <alignment vertical="center"/>
    </xf>
    <xf numFmtId="0" fontId="14" fillId="0" borderId="0" xfId="6" applyFont="1" applyAlignment="1">
      <alignment vertical="center"/>
    </xf>
    <xf numFmtId="0" fontId="14" fillId="75" borderId="82" xfId="6" applyFont="1" applyFill="1" applyBorder="1" applyAlignment="1" applyProtection="1">
      <alignment horizontal="center"/>
      <protection locked="0"/>
    </xf>
    <xf numFmtId="0" fontId="4" fillId="61" borderId="63" xfId="6" applyFont="1" applyFill="1" applyBorder="1" applyProtection="1">
      <protection locked="0"/>
    </xf>
    <xf numFmtId="165" fontId="4" fillId="0" borderId="0" xfId="10" applyNumberFormat="1" applyFont="1" applyAlignment="1">
      <alignment vertical="center"/>
    </xf>
    <xf numFmtId="165" fontId="15" fillId="0" borderId="0" xfId="10" applyNumberFormat="1" applyFont="1"/>
    <xf numFmtId="0" fontId="16" fillId="0" borderId="0" xfId="6" applyFont="1" applyAlignment="1">
      <alignment horizontal="center"/>
    </xf>
    <xf numFmtId="0" fontId="15" fillId="0" borderId="0" xfId="12" applyFont="1" applyProtection="1">
      <protection hidden="1"/>
    </xf>
    <xf numFmtId="165" fontId="15" fillId="0" borderId="0" xfId="10" applyNumberFormat="1" applyFont="1" applyAlignment="1">
      <alignment horizontal="right"/>
    </xf>
    <xf numFmtId="0" fontId="3" fillId="0" borderId="0" xfId="6" applyFont="1" applyAlignment="1">
      <alignment horizontal="right" vertical="center"/>
    </xf>
    <xf numFmtId="0" fontId="16" fillId="0" borderId="0" xfId="6" applyFont="1" applyAlignment="1">
      <alignment horizontal="right"/>
    </xf>
    <xf numFmtId="165" fontId="15" fillId="0" borderId="0" xfId="10" applyNumberFormat="1" applyFont="1"/>
    <xf numFmtId="165" fontId="8" fillId="0" borderId="0" xfId="312" applyFont="1"/>
    <xf numFmtId="0" fontId="8" fillId="0" borderId="0" xfId="7" applyFont="1"/>
    <xf numFmtId="165" fontId="8" fillId="0" borderId="0" xfId="312" applyFont="1" applyAlignment="1">
      <alignment horizontal="right"/>
    </xf>
    <xf numFmtId="0" fontId="8" fillId="0" borderId="0" xfId="7" applyFont="1" applyAlignment="1">
      <alignment horizontal="center"/>
    </xf>
    <xf numFmtId="0" fontId="8" fillId="0" borderId="0" xfId="6" applyFont="1" applyAlignment="1">
      <alignment horizontal="left" vertical="center"/>
    </xf>
    <xf numFmtId="0" fontId="8" fillId="0" borderId="0" xfId="7" applyFont="1" applyAlignment="1">
      <alignment horizontal="left"/>
    </xf>
    <xf numFmtId="0" fontId="8" fillId="0" borderId="0" xfId="7" applyFont="1" applyAlignment="1">
      <alignment horizontal="left"/>
    </xf>
    <xf numFmtId="0" fontId="8" fillId="0" borderId="0" xfId="312" applyNumberFormat="1" applyFont="1" applyAlignment="1">
      <alignment horizontal="left"/>
    </xf>
    <xf numFmtId="0" fontId="8" fillId="0" borderId="0" xfId="6" applyFont="1" applyAlignment="1" applyProtection="1">
      <alignment horizontal="left" vertical="center"/>
      <protection locked="0"/>
    </xf>
    <xf numFmtId="0" fontId="8" fillId="0" borderId="0" xfId="7" applyFont="1" applyAlignment="1" applyProtection="1">
      <alignment horizontal="left"/>
      <protection locked="0"/>
    </xf>
    <xf numFmtId="0" fontId="1" fillId="0" borderId="0" xfId="8" applyFont="1" applyAlignment="1">
      <alignment horizontal="left"/>
    </xf>
    <xf numFmtId="0" fontId="1" fillId="0" borderId="0" xfId="8" applyFont="1" applyAlignment="1">
      <alignment horizontal="left"/>
    </xf>
    <xf numFmtId="0" fontId="8" fillId="0" borderId="84" xfId="7" applyFont="1" applyBorder="1" applyAlignment="1">
      <alignment horizontal="left"/>
    </xf>
    <xf numFmtId="0" fontId="6" fillId="0" borderId="84" xfId="6" applyFont="1" applyBorder="1" applyAlignment="1">
      <alignment horizontal="left" vertical="center"/>
    </xf>
    <xf numFmtId="0" fontId="8" fillId="0" borderId="0" xfId="7" applyFont="1" applyAlignment="1">
      <alignment horizontal="left"/>
    </xf>
    <xf numFmtId="0" fontId="8" fillId="0" borderId="0" xfId="7" applyFont="1"/>
    <xf numFmtId="0" fontId="8" fillId="0" borderId="0" xfId="7" applyFont="1"/>
    <xf numFmtId="43" fontId="8" fillId="0" borderId="0" xfId="7" applyNumberFormat="1" applyFont="1"/>
    <xf numFmtId="0" fontId="37" fillId="0" borderId="0" xfId="7" applyFont="1" applyAlignment="1">
      <alignment horizontal="left"/>
    </xf>
    <xf numFmtId="0" fontId="10" fillId="0" borderId="0" xfId="6" applyFont="1" applyAlignment="1">
      <alignment horizontal="left" vertical="center"/>
    </xf>
    <xf numFmtId="4" fontId="6" fillId="77" borderId="85" xfId="7" applyNumberFormat="1" applyFont="1" applyFill="1" applyBorder="1"/>
    <xf numFmtId="4" fontId="3" fillId="58" borderId="59" xfId="312" applyNumberFormat="1" applyFont="1" applyFill="1" applyBorder="1"/>
    <xf numFmtId="4" fontId="3" fillId="59" borderId="60" xfId="313" applyNumberFormat="1" applyFont="1" applyFill="1" applyBorder="1"/>
    <xf numFmtId="4" fontId="3" fillId="60" borderId="61" xfId="313" applyNumberFormat="1" applyFont="1" applyFill="1" applyBorder="1"/>
    <xf numFmtId="4" fontId="6" fillId="78" borderId="86" xfId="312" applyNumberFormat="1" applyFont="1" applyFill="1" applyBorder="1" applyAlignment="1">
      <alignment horizontal="right"/>
    </xf>
    <xf numFmtId="4" fontId="6" fillId="79" borderId="87" xfId="313" applyNumberFormat="1" applyFont="1" applyFill="1" applyBorder="1"/>
    <xf numFmtId="4" fontId="6" fillId="80" borderId="88" xfId="313" applyNumberFormat="1" applyFont="1" applyFill="1" applyBorder="1"/>
    <xf numFmtId="0" fontId="8" fillId="0" borderId="89" xfId="7" applyFont="1" applyBorder="1" applyAlignment="1">
      <alignment horizontal="left" vertical="center" textRotation="180"/>
      <extLst>
        <ext uri="smNativeData">
          <pm:cellMargin xmlns:pm="smNativeData" id="1537800674" l="0" r="0" t="0" b="0" textRotation="1"/>
        </ext>
      </extLst>
    </xf>
    <xf numFmtId="4" fontId="16" fillId="0" borderId="0" xfId="7" applyNumberFormat="1" applyFont="1"/>
    <xf numFmtId="4" fontId="16" fillId="0" borderId="90" xfId="312" applyNumberFormat="1" applyFont="1" applyBorder="1"/>
    <xf numFmtId="4" fontId="16" fillId="0" borderId="0" xfId="313" applyNumberFormat="1" applyFont="1"/>
    <xf numFmtId="4" fontId="16" fillId="0" borderId="91" xfId="313" applyNumberFormat="1" applyFont="1" applyBorder="1"/>
    <xf numFmtId="4" fontId="16" fillId="0" borderId="90" xfId="312" applyNumberFormat="1" applyFont="1" applyBorder="1" applyAlignment="1">
      <alignment horizontal="right"/>
    </xf>
    <xf numFmtId="4" fontId="16" fillId="0" borderId="92" xfId="7" applyNumberFormat="1" applyFont="1" applyBorder="1" applyAlignment="1">
      <alignment horizontal="left"/>
    </xf>
    <xf numFmtId="0" fontId="8" fillId="0" borderId="93" xfId="7" applyFont="1" applyBorder="1" applyAlignment="1">
      <alignment horizontal="left" vertical="center" textRotation="180"/>
      <extLst>
        <ext uri="smNativeData">
          <pm:cellMargin xmlns:pm="smNativeData" id="1537800674" l="0" r="0" t="0" b="0" textRotation="1"/>
        </ext>
      </extLst>
    </xf>
    <xf numFmtId="4" fontId="16" fillId="0" borderId="91" xfId="7" applyNumberFormat="1" applyFont="1" applyBorder="1" applyAlignment="1">
      <alignment horizontal="left"/>
    </xf>
    <xf numFmtId="4" fontId="16" fillId="0" borderId="91" xfId="313" applyNumberFormat="1" applyFont="1" applyBorder="1" applyAlignment="1">
      <alignment horizontal="left"/>
    </xf>
    <xf numFmtId="4" fontId="16" fillId="0" borderId="94" xfId="313" applyNumberFormat="1" applyFont="1" applyBorder="1" applyAlignment="1">
      <alignment horizontal="left"/>
    </xf>
    <xf numFmtId="4" fontId="3" fillId="58" borderId="59" xfId="312" applyNumberFormat="1" applyFont="1" applyFill="1" applyBorder="1" applyAlignment="1">
      <alignment horizontal="right"/>
    </xf>
    <xf numFmtId="0" fontId="8" fillId="0" borderId="95" xfId="7" applyFont="1" applyBorder="1" applyAlignment="1">
      <alignment horizontal="left" vertical="center" textRotation="180"/>
      <extLst>
        <ext uri="smNativeData">
          <pm:cellMargin xmlns:pm="smNativeData" id="1537800674" l="0" r="0" t="0" b="0" textRotation="1"/>
        </ext>
      </extLst>
    </xf>
    <xf numFmtId="4" fontId="4" fillId="0" borderId="96" xfId="7" applyNumberFormat="1" applyFont="1" applyBorder="1"/>
    <xf numFmtId="4" fontId="4" fillId="81" borderId="97" xfId="312" applyNumberFormat="1" applyFont="1" applyFill="1" applyBorder="1" applyAlignment="1" applyProtection="1">
      <alignment horizontal="right"/>
      <protection locked="0"/>
    </xf>
    <xf numFmtId="4" fontId="4" fillId="0" borderId="98" xfId="313" applyNumberFormat="1" applyFont="1" applyBorder="1"/>
    <xf numFmtId="4" fontId="4" fillId="0" borderId="96" xfId="313" applyNumberFormat="1" applyFont="1" applyBorder="1"/>
    <xf numFmtId="4" fontId="4" fillId="0" borderId="99" xfId="313" applyNumberFormat="1" applyFont="1" applyBorder="1"/>
    <xf numFmtId="4" fontId="4" fillId="82" borderId="100" xfId="312" applyNumberFormat="1" applyFont="1" applyFill="1" applyBorder="1" applyAlignment="1" applyProtection="1">
      <alignment horizontal="right"/>
      <protection locked="0"/>
    </xf>
    <xf numFmtId="169" fontId="4" fillId="0" borderId="101" xfId="313" applyNumberFormat="1" applyFont="1" applyBorder="1" applyAlignment="1" applyProtection="1">
      <alignment horizontal="right" vertical="center"/>
      <protection hidden="1"/>
    </xf>
    <xf numFmtId="169" fontId="4" fillId="0" borderId="102" xfId="313" applyNumberFormat="1" applyFont="1" applyBorder="1" applyAlignment="1" applyProtection="1">
      <alignment horizontal="right" vertical="center"/>
      <protection hidden="1"/>
    </xf>
    <xf numFmtId="4" fontId="4" fillId="0" borderId="102" xfId="313" applyNumberFormat="1" applyFont="1" applyBorder="1" applyAlignment="1" applyProtection="1">
      <alignment horizontal="right" vertical="center"/>
      <protection hidden="1"/>
    </xf>
    <xf numFmtId="0" fontId="4" fillId="0" borderId="103" xfId="7" applyFont="1" applyBorder="1" applyAlignment="1">
      <alignment horizontal="center"/>
    </xf>
    <xf numFmtId="4" fontId="4" fillId="0" borderId="102" xfId="7" applyNumberFormat="1" applyFont="1" applyBorder="1"/>
    <xf numFmtId="4" fontId="4" fillId="83" borderId="104" xfId="312" applyNumberFormat="1" applyFont="1" applyFill="1" applyBorder="1" applyAlignment="1" applyProtection="1">
      <alignment horizontal="right"/>
      <protection locked="0"/>
    </xf>
    <xf numFmtId="4" fontId="4" fillId="0" borderId="105" xfId="313" applyNumberFormat="1" applyFont="1" applyBorder="1"/>
    <xf numFmtId="4" fontId="4" fillId="0" borderId="102" xfId="313" applyNumberFormat="1" applyFont="1" applyBorder="1"/>
    <xf numFmtId="4" fontId="4" fillId="0" borderId="106" xfId="313" applyNumberFormat="1" applyFont="1" applyBorder="1"/>
    <xf numFmtId="4" fontId="4" fillId="0" borderId="107" xfId="7" applyNumberFormat="1" applyFont="1" applyBorder="1"/>
    <xf numFmtId="4" fontId="4" fillId="84" borderId="108" xfId="312" applyNumberFormat="1" applyFont="1" applyFill="1" applyBorder="1" applyAlignment="1" applyProtection="1">
      <alignment horizontal="right"/>
      <protection locked="0"/>
    </xf>
    <xf numFmtId="4" fontId="4" fillId="0" borderId="71" xfId="313" applyNumberFormat="1" applyFont="1" applyBorder="1"/>
    <xf numFmtId="4" fontId="4" fillId="0" borderId="107" xfId="313" applyNumberFormat="1" applyFont="1" applyBorder="1"/>
    <xf numFmtId="4" fontId="4" fillId="0" borderId="109" xfId="313" applyNumberFormat="1" applyFont="1" applyBorder="1"/>
    <xf numFmtId="165" fontId="4" fillId="85" borderId="110" xfId="312" applyFont="1" applyFill="1" applyBorder="1"/>
    <xf numFmtId="165" fontId="4" fillId="86" borderId="111" xfId="312" applyFont="1" applyFill="1" applyBorder="1" applyAlignment="1">
      <alignment horizontal="center" vertical="top"/>
    </xf>
    <xf numFmtId="0" fontId="4" fillId="87" borderId="112" xfId="7" applyFont="1" applyFill="1" applyBorder="1" applyAlignment="1">
      <alignment horizontal="center" vertical="top" wrapText="1"/>
    </xf>
    <xf numFmtId="0" fontId="4" fillId="86" borderId="111" xfId="7" applyFont="1" applyFill="1" applyBorder="1" applyAlignment="1">
      <alignment horizontal="center" vertical="top" wrapText="1"/>
    </xf>
    <xf numFmtId="165" fontId="4" fillId="88" borderId="113" xfId="312" applyFont="1" applyFill="1" applyBorder="1" applyAlignment="1">
      <alignment horizontal="center" vertical="top"/>
    </xf>
    <xf numFmtId="0" fontId="3" fillId="86" borderId="111" xfId="6" applyFont="1" applyFill="1" applyBorder="1" applyAlignment="1">
      <alignment vertical="center"/>
    </xf>
    <xf numFmtId="165" fontId="4" fillId="77" borderId="85" xfId="312" applyFont="1" applyFill="1" applyBorder="1"/>
    <xf numFmtId="165" fontId="4" fillId="89" borderId="114" xfId="312" applyFont="1" applyFill="1" applyBorder="1" applyAlignment="1">
      <alignment horizontal="center" vertical="top"/>
    </xf>
    <xf numFmtId="0" fontId="4" fillId="89" borderId="114" xfId="7" applyFont="1" applyFill="1" applyBorder="1" applyAlignment="1">
      <alignment horizontal="center" vertical="top" wrapText="1"/>
    </xf>
    <xf numFmtId="165" fontId="4" fillId="90" borderId="115" xfId="312" applyFont="1" applyFill="1" applyBorder="1" applyAlignment="1">
      <alignment horizontal="center" vertical="top"/>
    </xf>
    <xf numFmtId="0" fontId="4" fillId="91" borderId="116" xfId="7" applyFont="1" applyFill="1" applyBorder="1" applyAlignment="1">
      <alignment horizontal="center" vertical="top" wrapText="1"/>
    </xf>
    <xf numFmtId="0" fontId="3" fillId="89" borderId="114" xfId="6" applyFont="1" applyFill="1" applyBorder="1" applyAlignment="1">
      <alignment horizontal="center" vertical="center"/>
    </xf>
    <xf numFmtId="0" fontId="38" fillId="92" borderId="117" xfId="7" applyFont="1" applyFill="1" applyBorder="1" applyAlignment="1">
      <alignment vertical="top"/>
    </xf>
    <xf numFmtId="0" fontId="38" fillId="93" borderId="118" xfId="6" applyFont="1" applyFill="1" applyBorder="1" applyAlignment="1">
      <alignment horizontal="center" vertical="center"/>
    </xf>
    <xf numFmtId="0" fontId="1" fillId="0" borderId="119" xfId="7" applyBorder="1"/>
    <xf numFmtId="0" fontId="2" fillId="94" borderId="120" xfId="8" applyFont="1" applyFill="1" applyBorder="1" applyAlignment="1">
      <alignment vertical="center"/>
    </xf>
    <xf numFmtId="0" fontId="2" fillId="94" borderId="120" xfId="8" applyFont="1" applyFill="1" applyBorder="1" applyAlignment="1">
      <alignment horizontal="right" vertical="center"/>
    </xf>
    <xf numFmtId="0" fontId="2" fillId="95" borderId="121" xfId="8" applyFont="1" applyFill="1" applyBorder="1" applyAlignment="1">
      <alignment vertical="center"/>
    </xf>
    <xf numFmtId="0" fontId="8" fillId="0" borderId="0" xfId="7" applyFont="1"/>
    <xf numFmtId="165" fontId="8" fillId="0" borderId="0" xfId="312" applyFont="1"/>
    <xf numFmtId="0" fontId="8" fillId="0" borderId="0" xfId="7" applyFont="1"/>
    <xf numFmtId="0" fontId="4" fillId="0" borderId="0" xfId="6" applyFont="1" applyAlignment="1">
      <alignment vertical="center"/>
    </xf>
    <xf numFmtId="0" fontId="4" fillId="0" borderId="0" xfId="7" applyFont="1" applyAlignment="1">
      <alignment horizontal="center" vertical="top"/>
    </xf>
    <xf numFmtId="165" fontId="8" fillId="0" borderId="0" xfId="312" applyFont="1" applyAlignment="1">
      <alignment horizontal="right"/>
    </xf>
    <xf numFmtId="0" fontId="17" fillId="0" borderId="0" xfId="6" applyFont="1" applyAlignment="1">
      <alignment horizontal="center" vertical="center"/>
    </xf>
    <xf numFmtId="0" fontId="15" fillId="0" borderId="0" xfId="6" applyFont="1"/>
    <xf numFmtId="2" fontId="15" fillId="0" borderId="0" xfId="11" applyNumberFormat="1" applyFont="1" applyAlignment="1">
      <alignment horizontal="left" vertical="center"/>
    </xf>
    <xf numFmtId="0" fontId="15" fillId="0" borderId="0" xfId="6" applyFont="1" applyAlignment="1">
      <alignment vertical="center"/>
    </xf>
    <xf numFmtId="0" fontId="4" fillId="0" borderId="0" xfId="7" applyFont="1"/>
    <xf numFmtId="0" fontId="4" fillId="0" borderId="0" xfId="6" applyFont="1"/>
    <xf numFmtId="0" fontId="4" fillId="0" borderId="0" xfId="7" applyFont="1"/>
    <xf numFmtId="0" fontId="4" fillId="0" borderId="68" xfId="6" applyFont="1" applyBorder="1" applyAlignment="1">
      <alignment horizontal="center"/>
    </xf>
    <xf numFmtId="0" fontId="4" fillId="65" borderId="70" xfId="7" applyFont="1" applyFill="1" applyBorder="1" applyAlignment="1" applyProtection="1">
      <alignment horizontal="center"/>
      <protection locked="0"/>
    </xf>
    <xf numFmtId="2" fontId="4" fillId="0" borderId="0" xfId="11" applyNumberFormat="1" applyFont="1" applyAlignment="1">
      <alignment horizontal="left"/>
    </xf>
    <xf numFmtId="0" fontId="4" fillId="0" borderId="68" xfId="7" applyFont="1" applyBorder="1"/>
    <xf numFmtId="0" fontId="4" fillId="0" borderId="122" xfId="7" applyFont="1" applyBorder="1"/>
    <xf numFmtId="2" fontId="4" fillId="0" borderId="123" xfId="11" applyNumberFormat="1" applyFont="1" applyBorder="1" applyAlignment="1">
      <alignment horizontal="left"/>
    </xf>
    <xf numFmtId="0" fontId="15" fillId="0" borderId="0" xfId="7" applyFont="1"/>
    <xf numFmtId="0" fontId="15" fillId="0" borderId="0" xfId="6" applyFont="1"/>
    <xf numFmtId="0" fontId="15" fillId="0" borderId="0" xfId="7" applyFont="1"/>
    <xf numFmtId="0" fontId="15" fillId="0" borderId="0" xfId="6" applyFont="1" applyAlignment="1">
      <alignment horizontal="center"/>
    </xf>
    <xf numFmtId="0" fontId="16" fillId="0" borderId="0" xfId="12" applyFont="1"/>
    <xf numFmtId="0" fontId="16" fillId="0" borderId="0" xfId="12" applyFont="1"/>
    <xf numFmtId="165" fontId="4" fillId="0" borderId="0" xfId="312" applyFont="1"/>
    <xf numFmtId="165" fontId="4" fillId="0" borderId="0" xfId="312" applyFont="1"/>
    <xf numFmtId="165" fontId="15" fillId="0" borderId="0" xfId="312" applyFont="1"/>
    <xf numFmtId="165" fontId="15" fillId="0" borderId="0" xfId="312" applyFont="1"/>
    <xf numFmtId="14" fontId="4" fillId="65" borderId="70" xfId="7" applyNumberFormat="1" applyFont="1" applyFill="1" applyBorder="1" applyAlignment="1" applyProtection="1">
      <alignment horizontal="center"/>
      <protection locked="0"/>
    </xf>
    <xf numFmtId="0" fontId="16" fillId="0" borderId="0" xfId="7" applyFont="1"/>
    <xf numFmtId="2" fontId="1" fillId="0" borderId="0" xfId="3" applyNumberFormat="1" applyAlignment="1">
      <alignment vertical="center"/>
    </xf>
    <xf numFmtId="2" fontId="1" fillId="0" borderId="0" xfId="3" applyNumberFormat="1"/>
    <xf numFmtId="0" fontId="39" fillId="97" borderId="125" xfId="3" applyFont="1" applyFill="1" applyBorder="1" applyAlignment="1">
      <alignment horizontal="center" vertical="center"/>
    </xf>
    <xf numFmtId="2" fontId="39" fillId="98" borderId="126" xfId="3" applyNumberFormat="1" applyFont="1" applyFill="1" applyBorder="1" applyAlignment="1">
      <alignment horizontal="center" vertical="center"/>
    </xf>
    <xf numFmtId="0" fontId="39" fillId="98" borderId="126" xfId="3" applyFont="1" applyFill="1" applyBorder="1" applyAlignment="1">
      <alignment horizontal="center" vertical="center"/>
    </xf>
    <xf numFmtId="0" fontId="39" fillId="99" borderId="127" xfId="3" applyFont="1" applyFill="1" applyBorder="1" applyAlignment="1">
      <alignment horizontal="center" vertical="center"/>
    </xf>
    <xf numFmtId="0" fontId="39" fillId="97" borderId="125" xfId="3" applyFont="1" applyFill="1" applyBorder="1" applyAlignment="1">
      <alignment horizontal="center" vertical="center" wrapText="1"/>
    </xf>
    <xf numFmtId="2" fontId="39" fillId="98" borderId="126" xfId="4" applyNumberFormat="1" applyFont="1" applyFill="1" applyBorder="1" applyAlignment="1">
      <alignment horizontal="center" vertical="center" wrapText="1"/>
    </xf>
    <xf numFmtId="49" fontId="39" fillId="96" borderId="124" xfId="3" applyNumberFormat="1" applyFont="1" applyFill="1" applyBorder="1" applyAlignment="1">
      <alignment horizontal="center" vertical="center" wrapText="1"/>
    </xf>
    <xf numFmtId="0" fontId="39" fillId="96" borderId="124" xfId="3" applyFont="1" applyFill="1" applyBorder="1" applyAlignment="1">
      <alignment horizontal="left" vertical="center" wrapText="1"/>
    </xf>
    <xf numFmtId="0" fontId="39" fillId="96" borderId="124" xfId="3" applyFont="1" applyFill="1" applyBorder="1" applyAlignment="1">
      <alignment horizontal="center" vertical="center" wrapText="1"/>
    </xf>
    <xf numFmtId="2" fontId="39" fillId="96" borderId="124" xfId="4" applyNumberFormat="1" applyFont="1" applyFill="1" applyBorder="1" applyAlignment="1">
      <alignment horizontal="center" vertical="center" wrapText="1"/>
    </xf>
    <xf numFmtId="2" fontId="39" fillId="100" borderId="128" xfId="4" applyNumberFormat="1" applyFont="1" applyFill="1" applyBorder="1" applyAlignment="1">
      <alignment horizontal="center" vertical="center"/>
    </xf>
    <xf numFmtId="0" fontId="39" fillId="101" borderId="130" xfId="3" applyFont="1" applyFill="1" applyBorder="1"/>
    <xf numFmtId="165" fontId="39" fillId="101" borderId="130" xfId="3" applyNumberFormat="1" applyFont="1" applyFill="1" applyBorder="1"/>
    <xf numFmtId="0" fontId="39" fillId="0" borderId="0" xfId="3" applyFont="1" applyAlignment="1">
      <alignment vertical="center"/>
    </xf>
    <xf numFmtId="0" fontId="7" fillId="0" borderId="0" xfId="3" applyFont="1" applyAlignment="1">
      <alignment vertical="center" wrapText="1"/>
    </xf>
    <xf numFmtId="0" fontId="7" fillId="0" borderId="0" xfId="3" applyFont="1" applyAlignment="1">
      <alignment vertical="center"/>
    </xf>
    <xf numFmtId="2" fontId="39" fillId="0" borderId="0" xfId="4" applyNumberFormat="1" applyFont="1" applyAlignment="1">
      <alignment vertical="center"/>
    </xf>
    <xf numFmtId="165" fontId="7" fillId="0" borderId="0" xfId="4" applyFont="1" applyAlignment="1">
      <alignment vertical="center"/>
    </xf>
    <xf numFmtId="165" fontId="39" fillId="0" borderId="0" xfId="4" applyFont="1" applyAlignment="1">
      <alignment vertical="center"/>
    </xf>
    <xf numFmtId="165" fontId="7" fillId="0" borderId="0" xfId="4" applyFont="1" applyAlignment="1">
      <alignment horizontal="center" vertical="center"/>
    </xf>
    <xf numFmtId="0" fontId="4" fillId="0" borderId="0" xfId="3" applyFont="1" applyAlignment="1">
      <alignment horizontal="center" vertical="center"/>
    </xf>
    <xf numFmtId="0" fontId="4" fillId="0" borderId="0" xfId="3" applyFont="1" applyAlignment="1">
      <alignment vertical="center" wrapText="1"/>
    </xf>
    <xf numFmtId="165" fontId="3" fillId="0" borderId="0" xfId="4" applyFont="1" applyAlignment="1">
      <alignment vertical="center"/>
    </xf>
    <xf numFmtId="0" fontId="46" fillId="0" borderId="0" xfId="3" applyFont="1" applyAlignment="1">
      <alignment vertical="center" wrapText="1"/>
    </xf>
    <xf numFmtId="0" fontId="5" fillId="0" borderId="0" xfId="3" applyFont="1" applyAlignment="1">
      <alignment vertical="center"/>
    </xf>
    <xf numFmtId="0" fontId="39" fillId="0" borderId="0" xfId="3" applyFont="1" applyAlignment="1">
      <alignment vertical="center" wrapText="1"/>
    </xf>
    <xf numFmtId="165" fontId="4" fillId="0" borderId="0" xfId="4" applyFont="1" applyAlignment="1">
      <alignment vertical="center"/>
    </xf>
    <xf numFmtId="170" fontId="7" fillId="0" borderId="0" xfId="3" applyNumberFormat="1" applyFont="1" applyAlignment="1">
      <alignment horizontal="left" vertical="center" wrapText="1"/>
    </xf>
    <xf numFmtId="0" fontId="6" fillId="0" borderId="0" xfId="3" applyFont="1" applyAlignment="1">
      <alignment horizontal="right" vertical="center"/>
    </xf>
    <xf numFmtId="9" fontId="7" fillId="0" borderId="0" xfId="2" applyAlignment="1">
      <alignment horizontal="left" vertical="center" wrapText="1"/>
    </xf>
    <xf numFmtId="2" fontId="7" fillId="0" borderId="0" xfId="3" applyNumberFormat="1" applyFont="1"/>
    <xf numFmtId="165" fontId="39" fillId="0" borderId="0" xfId="4" applyFont="1" applyAlignment="1">
      <alignment vertical="center" wrapText="1"/>
    </xf>
    <xf numFmtId="0" fontId="3" fillId="0" borderId="0" xfId="3" applyFont="1" applyAlignment="1">
      <alignment horizontal="right" vertical="center"/>
    </xf>
    <xf numFmtId="170" fontId="4" fillId="0" borderId="0" xfId="3" applyNumberFormat="1" applyFont="1" applyAlignment="1">
      <alignment horizontal="left" vertical="center" wrapText="1"/>
    </xf>
    <xf numFmtId="165" fontId="4" fillId="0" borderId="0" xfId="4" applyFont="1" applyAlignment="1">
      <alignment vertical="center" wrapText="1"/>
    </xf>
    <xf numFmtId="0" fontId="39" fillId="0" borderId="0" xfId="5" applyFont="1" applyAlignment="1">
      <alignment vertical="center"/>
    </xf>
    <xf numFmtId="0" fontId="7" fillId="0" borderId="0" xfId="5" applyFont="1" applyAlignment="1">
      <alignment vertical="center" wrapText="1"/>
    </xf>
    <xf numFmtId="0" fontId="39" fillId="0" borderId="0" xfId="3" applyFont="1" applyAlignment="1">
      <alignment horizontal="right" vertical="center"/>
    </xf>
    <xf numFmtId="2" fontId="39" fillId="0" borderId="0" xfId="4" applyNumberFormat="1" applyFont="1" applyAlignment="1">
      <alignment vertical="center" wrapText="1"/>
    </xf>
    <xf numFmtId="165" fontId="7" fillId="0" borderId="0" xfId="4" applyFont="1" applyAlignment="1">
      <alignment horizontal="left" vertical="center"/>
    </xf>
    <xf numFmtId="9" fontId="4" fillId="0" borderId="0" xfId="2" applyFont="1" applyAlignment="1">
      <alignment horizontal="left" vertical="center" wrapText="1"/>
    </xf>
    <xf numFmtId="165" fontId="3" fillId="0" borderId="0" xfId="4" applyFont="1" applyAlignment="1">
      <alignment vertical="center" wrapText="1"/>
    </xf>
    <xf numFmtId="0" fontId="3" fillId="0" borderId="0" xfId="3" applyFont="1" applyAlignment="1">
      <alignment vertical="center"/>
    </xf>
    <xf numFmtId="0" fontId="7" fillId="0" borderId="0" xfId="3" applyFont="1" applyAlignment="1">
      <alignment horizontal="left" vertical="center"/>
    </xf>
    <xf numFmtId="2" fontId="1" fillId="0" borderId="0" xfId="3" applyNumberFormat="1"/>
    <xf numFmtId="165" fontId="3" fillId="0" borderId="0" xfId="4" applyFont="1" applyAlignment="1">
      <alignment horizontal="left" vertical="center"/>
    </xf>
    <xf numFmtId="0" fontId="2" fillId="0" borderId="0" xfId="3" applyFont="1"/>
    <xf numFmtId="0" fontId="9" fillId="0" borderId="0" xfId="3" applyFont="1" applyAlignment="1">
      <alignment vertical="center"/>
    </xf>
    <xf numFmtId="0" fontId="9" fillId="0" borderId="0" xfId="3" applyFont="1" applyAlignment="1">
      <alignment horizontal="left" vertical="center"/>
    </xf>
    <xf numFmtId="0" fontId="9" fillId="0" borderId="0" xfId="3" applyFont="1" applyAlignment="1">
      <alignment horizontal="right" vertical="center"/>
    </xf>
    <xf numFmtId="2" fontId="9" fillId="0" borderId="0" xfId="3" applyNumberFormat="1" applyFont="1"/>
    <xf numFmtId="0" fontId="9" fillId="0" borderId="0" xfId="3" applyFont="1"/>
    <xf numFmtId="165" fontId="9" fillId="0" borderId="0" xfId="4" applyFont="1" applyAlignment="1">
      <alignment horizontal="left" vertical="center"/>
    </xf>
    <xf numFmtId="0" fontId="9" fillId="0" borderId="0" xfId="3" applyFont="1" applyAlignment="1">
      <alignment horizontal="center" vertical="center"/>
    </xf>
    <xf numFmtId="0" fontId="4" fillId="0" borderId="0" xfId="3" applyFont="1" applyAlignment="1">
      <alignment horizontal="left" vertical="center"/>
    </xf>
    <xf numFmtId="0" fontId="4" fillId="0" borderId="0" xfId="3" applyFont="1" applyAlignment="1">
      <alignment horizontal="left" vertical="center" wrapText="1"/>
    </xf>
    <xf numFmtId="2" fontId="4" fillId="0" borderId="0" xfId="4" applyNumberFormat="1" applyFont="1" applyAlignment="1">
      <alignment horizontal="center" vertical="center"/>
    </xf>
    <xf numFmtId="165" fontId="4" fillId="0" borderId="0" xfId="4" applyFont="1" applyAlignment="1">
      <alignment horizontal="center" vertical="center"/>
    </xf>
    <xf numFmtId="165" fontId="4" fillId="0" borderId="0" xfId="4" applyFont="1" applyAlignment="1">
      <alignment horizontal="left" vertical="center"/>
    </xf>
    <xf numFmtId="165" fontId="3" fillId="0" borderId="0" xfId="4" applyFont="1" applyAlignment="1">
      <alignment horizontal="center" vertical="center"/>
    </xf>
    <xf numFmtId="0" fontId="3" fillId="0" borderId="0" xfId="3" applyFont="1"/>
    <xf numFmtId="2" fontId="3" fillId="0" borderId="0" xfId="4" applyNumberFormat="1" applyFont="1"/>
    <xf numFmtId="165" fontId="3" fillId="0" borderId="0" xfId="4" applyFont="1"/>
    <xf numFmtId="165" fontId="39" fillId="98" borderId="126" xfId="4" applyFont="1" applyFill="1" applyBorder="1" applyAlignment="1">
      <alignment horizontal="center" vertical="center" wrapText="1"/>
    </xf>
    <xf numFmtId="165" fontId="39" fillId="99" borderId="127" xfId="4" applyFont="1" applyFill="1" applyBorder="1" applyAlignment="1">
      <alignment horizontal="center" vertical="center" wrapText="1"/>
    </xf>
    <xf numFmtId="49" fontId="39" fillId="0" borderId="53" xfId="3" applyNumberFormat="1" applyFont="1" applyBorder="1" applyAlignment="1">
      <alignment horizontal="center" vertical="center" wrapText="1"/>
    </xf>
    <xf numFmtId="0" fontId="39" fillId="0" borderId="53" xfId="3" applyFont="1" applyBorder="1" applyAlignment="1">
      <alignment horizontal="center" vertical="center" wrapText="1"/>
    </xf>
    <xf numFmtId="0" fontId="39" fillId="0" borderId="53" xfId="3" applyFont="1" applyBorder="1" applyAlignment="1">
      <alignment horizontal="left" vertical="center" wrapText="1"/>
    </xf>
    <xf numFmtId="2" fontId="39" fillId="0" borderId="53" xfId="4" applyNumberFormat="1" applyFont="1" applyBorder="1" applyAlignment="1">
      <alignment horizontal="center" vertical="center" wrapText="1"/>
    </xf>
    <xf numFmtId="165" fontId="39" fillId="0" borderId="53" xfId="4" applyFont="1" applyBorder="1" applyAlignment="1">
      <alignment horizontal="center" vertical="center" wrapText="1"/>
    </xf>
    <xf numFmtId="165" fontId="39" fillId="0" borderId="53" xfId="1" applyFont="1" applyBorder="1" applyAlignment="1">
      <alignment horizontal="center" vertical="center" wrapText="1"/>
    </xf>
    <xf numFmtId="165" fontId="6" fillId="0" borderId="53" xfId="4" applyFont="1" applyBorder="1" applyAlignment="1">
      <alignment horizontal="center" vertical="center" wrapText="1"/>
    </xf>
    <xf numFmtId="0" fontId="6" fillId="0" borderId="0" xfId="3" applyFont="1" applyAlignment="1">
      <alignment horizontal="center" vertical="center" wrapText="1"/>
    </xf>
    <xf numFmtId="165" fontId="39" fillId="96" borderId="124" xfId="4" applyFont="1" applyFill="1" applyBorder="1" applyAlignment="1">
      <alignment horizontal="center" vertical="center" wrapText="1"/>
    </xf>
    <xf numFmtId="165" fontId="40" fillId="96" borderId="124" xfId="1" applyFont="1" applyFill="1" applyBorder="1" applyAlignment="1">
      <alignment horizontal="center" vertical="center" wrapText="1"/>
    </xf>
    <xf numFmtId="165" fontId="41" fillId="96" borderId="124" xfId="4" applyFont="1" applyFill="1" applyBorder="1" applyAlignment="1">
      <alignment horizontal="center" vertical="center" wrapText="1"/>
    </xf>
    <xf numFmtId="165" fontId="6" fillId="54" borderId="54" xfId="4" applyFont="1" applyFill="1" applyBorder="1" applyAlignment="1">
      <alignment horizontal="center" vertical="center" wrapText="1"/>
    </xf>
    <xf numFmtId="49" fontId="7" fillId="0" borderId="53" xfId="3" applyNumberFormat="1" applyFont="1" applyBorder="1" applyAlignment="1">
      <alignment horizontal="center" vertical="center" wrapText="1"/>
    </xf>
    <xf numFmtId="0" fontId="7" fillId="0" borderId="53" xfId="0" applyFont="1" applyBorder="1" applyAlignment="1" applyProtection="1">
      <alignment horizontal="left" vertical="center" wrapText="1"/>
      <protection locked="0"/>
    </xf>
    <xf numFmtId="0" fontId="7" fillId="0" borderId="53" xfId="3" applyFont="1" applyBorder="1" applyAlignment="1">
      <alignment horizontal="center" vertical="center" wrapText="1"/>
    </xf>
    <xf numFmtId="165" fontId="7" fillId="0" borderId="53" xfId="1" applyFont="1" applyBorder="1" applyAlignment="1">
      <alignment horizontal="center" vertical="center" wrapText="1"/>
    </xf>
    <xf numFmtId="165" fontId="41" fillId="0" borderId="53" xfId="4" applyFont="1" applyBorder="1" applyAlignment="1">
      <alignment horizontal="center" vertical="center" wrapText="1"/>
    </xf>
    <xf numFmtId="165" fontId="7" fillId="0" borderId="53" xfId="4" applyFont="1" applyBorder="1" applyAlignment="1">
      <alignment horizontal="center" vertical="center" wrapText="1"/>
    </xf>
    <xf numFmtId="0" fontId="7" fillId="0" borderId="53" xfId="3" applyFont="1" applyBorder="1" applyAlignment="1">
      <alignment horizontal="left" vertical="center" wrapText="1"/>
    </xf>
    <xf numFmtId="165" fontId="8" fillId="0" borderId="53" xfId="4" applyFont="1" applyBorder="1" applyAlignment="1">
      <alignment horizontal="center" vertical="center" wrapText="1"/>
    </xf>
    <xf numFmtId="0" fontId="8" fillId="0" borderId="0" xfId="3" applyFont="1" applyAlignment="1">
      <alignment horizontal="center" vertical="center" wrapText="1"/>
    </xf>
    <xf numFmtId="165" fontId="10" fillId="0" borderId="53" xfId="4" applyFont="1" applyBorder="1" applyAlignment="1">
      <alignment horizontal="center" vertical="center" wrapText="1"/>
    </xf>
    <xf numFmtId="0" fontId="36" fillId="0" borderId="129" xfId="0" applyFont="1" applyBorder="1" applyAlignment="1">
      <alignment horizontal="center" vertical="center"/>
    </xf>
    <xf numFmtId="49" fontId="7" fillId="0" borderId="53" xfId="0" applyNumberFormat="1" applyFont="1" applyBorder="1" applyAlignment="1" applyProtection="1">
      <alignment horizontal="center" vertical="center" wrapText="1"/>
      <protection locked="0"/>
    </xf>
    <xf numFmtId="0" fontId="11" fillId="0" borderId="53" xfId="0" applyFont="1" applyBorder="1" applyAlignment="1">
      <alignment vertical="center"/>
    </xf>
    <xf numFmtId="165" fontId="39" fillId="100" borderId="128" xfId="4" applyFont="1" applyFill="1" applyBorder="1" applyAlignment="1">
      <alignment horizontal="center" vertical="center"/>
    </xf>
    <xf numFmtId="165" fontId="39" fillId="96" borderId="124" xfId="1" applyFont="1" applyFill="1" applyBorder="1" applyAlignment="1">
      <alignment horizontal="center" vertical="center" wrapText="1"/>
    </xf>
    <xf numFmtId="165" fontId="6" fillId="96" borderId="124" xfId="4" applyFont="1" applyFill="1" applyBorder="1" applyAlignment="1">
      <alignment horizontal="center" vertical="center" wrapText="1"/>
    </xf>
    <xf numFmtId="0" fontId="7" fillId="0" borderId="53" xfId="0" applyFont="1" applyBorder="1" applyAlignment="1" applyProtection="1">
      <alignment horizontal="left" vertical="center"/>
      <protection locked="0"/>
    </xf>
    <xf numFmtId="0" fontId="7" fillId="0" borderId="53" xfId="0" applyFont="1" applyBorder="1" applyAlignment="1" applyProtection="1">
      <alignment horizontal="center" vertical="center"/>
      <protection locked="0"/>
    </xf>
    <xf numFmtId="0" fontId="7" fillId="0" borderId="0" xfId="3" applyFont="1" applyAlignment="1">
      <alignment horizontal="center" vertical="center" wrapText="1"/>
    </xf>
    <xf numFmtId="2" fontId="7" fillId="0" borderId="0" xfId="3" applyNumberFormat="1" applyFont="1" applyAlignment="1">
      <alignment horizontal="center" vertical="center" wrapText="1"/>
    </xf>
    <xf numFmtId="0" fontId="45" fillId="0" borderId="0" xfId="3" applyFont="1" applyAlignment="1">
      <alignment horizontal="center" vertical="center" wrapText="1"/>
    </xf>
    <xf numFmtId="0" fontId="43" fillId="0" borderId="0" xfId="3" applyFont="1" applyAlignment="1">
      <alignment horizontal="center" vertical="center" wrapText="1"/>
    </xf>
    <xf numFmtId="2" fontId="7" fillId="0" borderId="0" xfId="3" applyNumberFormat="1" applyFont="1" applyAlignment="1">
      <alignment vertical="center"/>
    </xf>
    <xf numFmtId="14" fontId="39" fillId="0" borderId="0" xfId="3" applyNumberFormat="1" applyFont="1" applyAlignment="1">
      <alignment horizontal="right" vertical="center"/>
    </xf>
    <xf numFmtId="0" fontId="7" fillId="0" borderId="0" xfId="3" applyFont="1" applyAlignment="1">
      <alignment horizontal="right" vertical="center"/>
    </xf>
    <xf numFmtId="0" fontId="1" fillId="0" borderId="0" xfId="3" applyAlignment="1">
      <alignment vertical="center"/>
    </xf>
    <xf numFmtId="0" fontId="2" fillId="0" borderId="0" xfId="3" applyFont="1" applyAlignment="1">
      <alignment vertical="center"/>
    </xf>
    <xf numFmtId="0" fontId="7" fillId="0" borderId="0" xfId="3" applyFont="1"/>
    <xf numFmtId="0" fontId="39" fillId="0" borderId="131" xfId="7" applyFont="1" applyBorder="1" applyAlignment="1" applyProtection="1">
      <alignment horizontal="center" vertical="center"/>
      <protection locked="0"/>
    </xf>
    <xf numFmtId="164" fontId="44" fillId="0" borderId="132" xfId="7" applyNumberFormat="1" applyFont="1" applyBorder="1" applyAlignment="1" applyProtection="1">
      <alignment horizontal="center" vertical="center"/>
      <protection locked="0"/>
    </xf>
    <xf numFmtId="0" fontId="39" fillId="0" borderId="135" xfId="7" applyFont="1" applyBorder="1" applyAlignment="1" applyProtection="1">
      <alignment vertical="center"/>
      <protection locked="0"/>
    </xf>
    <xf numFmtId="0" fontId="39" fillId="0" borderId="136" xfId="7" applyFont="1" applyBorder="1" applyAlignment="1" applyProtection="1">
      <alignment vertical="center"/>
      <protection locked="0"/>
    </xf>
    <xf numFmtId="164" fontId="39" fillId="0" borderId="133" xfId="319" applyFont="1" applyBorder="1" applyAlignment="1" applyProtection="1">
      <alignment horizontal="center" vertical="center"/>
      <protection locked="0"/>
    </xf>
    <xf numFmtId="164" fontId="39" fillId="0" borderId="132" xfId="7" applyNumberFormat="1" applyFont="1" applyBorder="1" applyAlignment="1" applyProtection="1">
      <alignment horizontal="center" vertical="center"/>
      <protection locked="0"/>
    </xf>
    <xf numFmtId="0" fontId="39" fillId="0" borderId="0" xfId="3" applyFont="1" applyAlignment="1">
      <alignment horizontal="center"/>
    </xf>
    <xf numFmtId="0" fontId="39" fillId="0" borderId="137" xfId="7" applyFont="1" applyBorder="1" applyAlignment="1" applyProtection="1">
      <alignment vertical="center"/>
      <protection locked="0"/>
    </xf>
    <xf numFmtId="0" fontId="39" fillId="0" borderId="138" xfId="7" applyFont="1" applyBorder="1" applyAlignment="1" applyProtection="1">
      <alignment vertical="center"/>
      <protection locked="0"/>
    </xf>
    <xf numFmtId="164" fontId="39" fillId="0" borderId="134" xfId="319" applyFont="1" applyBorder="1" applyAlignment="1" applyProtection="1">
      <alignment horizontal="center" vertical="center"/>
      <protection locked="0"/>
    </xf>
    <xf numFmtId="0" fontId="2" fillId="0" borderId="0" xfId="3" applyFont="1" applyAlignment="1">
      <alignment horizontal="center"/>
    </xf>
    <xf numFmtId="2" fontId="39" fillId="0" borderId="0" xfId="3" applyNumberFormat="1" applyFont="1" applyAlignment="1">
      <alignment horizontal="center"/>
    </xf>
    <xf numFmtId="164" fontId="39" fillId="0" borderId="0" xfId="319" applyFont="1" applyAlignment="1" applyProtection="1">
      <alignment horizontal="center" vertical="center"/>
      <protection locked="0"/>
    </xf>
    <xf numFmtId="165" fontId="37" fillId="115" borderId="159" xfId="4" applyFont="1" applyFill="1" applyBorder="1" applyAlignment="1">
      <alignment horizontal="center" vertical="center" wrapText="1"/>
    </xf>
    <xf numFmtId="0" fontId="2" fillId="0" borderId="53" xfId="3" applyFont="1" applyBorder="1" applyAlignment="1">
      <alignment horizontal="left" wrapText="1"/>
    </xf>
    <xf numFmtId="165" fontId="44" fillId="0" borderId="159" xfId="4" applyFont="1" applyBorder="1" applyAlignment="1">
      <alignment horizontal="center" vertical="center" wrapText="1"/>
    </xf>
    <xf numFmtId="165" fontId="44" fillId="105" borderId="159" xfId="4" applyFont="1" applyFill="1" applyBorder="1" applyAlignment="1">
      <alignment horizontal="center" vertical="center" wrapText="1"/>
    </xf>
    <xf numFmtId="0" fontId="48" fillId="53" borderId="85" xfId="320"/>
    <xf numFmtId="0" fontId="48" fillId="53" borderId="160" xfId="320" applyBorder="1" applyAlignment="1">
      <alignment horizontal="center" vertical="center"/>
    </xf>
    <xf numFmtId="0" fontId="48" fillId="53" borderId="161" xfId="320" applyBorder="1" applyAlignment="1">
      <alignment horizontal="center" vertical="center"/>
    </xf>
    <xf numFmtId="0" fontId="11" fillId="53" borderId="157" xfId="320" applyFont="1" applyBorder="1" applyAlignment="1">
      <alignment horizontal="left" vertical="center"/>
    </xf>
    <xf numFmtId="0" fontId="11" fillId="116" borderId="157" xfId="320" applyFont="1" applyFill="1" applyBorder="1" applyAlignment="1">
      <alignment horizontal="center" vertical="center"/>
    </xf>
    <xf numFmtId="0" fontId="36" fillId="53" borderId="157" xfId="320" applyFont="1" applyBorder="1" applyAlignment="1">
      <alignment horizontal="center" vertical="center" wrapText="1"/>
    </xf>
    <xf numFmtId="0" fontId="48" fillId="53" borderId="162" xfId="320" applyBorder="1" applyAlignment="1">
      <alignment horizontal="center" vertical="center"/>
    </xf>
    <xf numFmtId="0" fontId="48" fillId="53" borderId="163" xfId="320" applyBorder="1" applyAlignment="1">
      <alignment horizontal="center" vertical="center"/>
    </xf>
    <xf numFmtId="0" fontId="48" fillId="53" borderId="85" xfId="320" applyAlignment="1">
      <alignment horizontal="center" vertical="center"/>
    </xf>
    <xf numFmtId="2" fontId="36" fillId="53" borderId="85" xfId="320" applyNumberFormat="1" applyFont="1" applyAlignment="1">
      <alignment horizontal="left" vertical="center"/>
    </xf>
    <xf numFmtId="2" fontId="11" fillId="116" borderId="159" xfId="320" applyNumberFormat="1" applyFont="1" applyFill="1" applyBorder="1" applyAlignment="1">
      <alignment horizontal="center" vertical="center"/>
    </xf>
    <xf numFmtId="0" fontId="11" fillId="53" borderId="143" xfId="320" applyFont="1" applyBorder="1" applyAlignment="1">
      <alignment horizontal="center" vertical="center"/>
    </xf>
    <xf numFmtId="0" fontId="11" fillId="53" borderId="159" xfId="320" applyFont="1" applyBorder="1" applyAlignment="1">
      <alignment horizontal="left" vertical="center"/>
    </xf>
    <xf numFmtId="0" fontId="36" fillId="53" borderId="159" xfId="320" applyFont="1" applyBorder="1" applyAlignment="1">
      <alignment horizontal="center" vertical="center" wrapText="1"/>
    </xf>
    <xf numFmtId="0" fontId="48" fillId="53" borderId="164" xfId="320" applyBorder="1" applyAlignment="1">
      <alignment horizontal="center" vertical="center"/>
    </xf>
    <xf numFmtId="0" fontId="36" fillId="116" borderId="159" xfId="320" applyFont="1" applyFill="1" applyBorder="1" applyAlignment="1">
      <alignment horizontal="center" vertical="center"/>
    </xf>
    <xf numFmtId="2" fontId="48" fillId="53" borderId="85" xfId="320" applyNumberFormat="1" applyAlignment="1">
      <alignment horizontal="center" vertical="center"/>
    </xf>
    <xf numFmtId="0" fontId="36" fillId="53" borderId="85" xfId="320" applyFont="1" applyAlignment="1">
      <alignment horizontal="center" vertical="center"/>
    </xf>
    <xf numFmtId="0" fontId="48" fillId="53" borderId="85" xfId="320" applyAlignment="1">
      <alignment horizontal="left" vertical="center"/>
    </xf>
    <xf numFmtId="2" fontId="48" fillId="53" borderId="159" xfId="320" applyNumberFormat="1" applyBorder="1" applyAlignment="1">
      <alignment horizontal="center" vertical="center"/>
    </xf>
    <xf numFmtId="2" fontId="36" fillId="53" borderId="159" xfId="320" applyNumberFormat="1" applyFont="1" applyBorder="1" applyAlignment="1">
      <alignment horizontal="center" vertical="center"/>
    </xf>
    <xf numFmtId="0" fontId="36" fillId="53" borderId="159" xfId="320" applyFont="1" applyBorder="1" applyAlignment="1">
      <alignment horizontal="center" vertical="center"/>
    </xf>
    <xf numFmtId="0" fontId="48" fillId="53" borderId="159" xfId="320" applyBorder="1" applyAlignment="1">
      <alignment horizontal="center" vertical="center"/>
    </xf>
    <xf numFmtId="2" fontId="48" fillId="53" borderId="141" xfId="320" applyNumberFormat="1" applyBorder="1" applyAlignment="1">
      <alignment horizontal="center" vertical="center"/>
    </xf>
    <xf numFmtId="0" fontId="31" fillId="53" borderId="159" xfId="320" applyFont="1" applyBorder="1" applyAlignment="1">
      <alignment horizontal="center" vertical="center"/>
    </xf>
    <xf numFmtId="0" fontId="48" fillId="53" borderId="165" xfId="320" applyBorder="1" applyAlignment="1">
      <alignment horizontal="center" vertical="center"/>
    </xf>
    <xf numFmtId="0" fontId="48" fillId="53" borderId="84" xfId="320" applyBorder="1" applyAlignment="1">
      <alignment horizontal="center" vertical="center"/>
    </xf>
    <xf numFmtId="2" fontId="36" fillId="117" borderId="166" xfId="320" applyNumberFormat="1" applyFont="1" applyFill="1" applyBorder="1" applyAlignment="1">
      <alignment horizontal="center" vertical="center"/>
    </xf>
    <xf numFmtId="0" fontId="36" fillId="117" borderId="166" xfId="320" applyFont="1" applyFill="1" applyBorder="1" applyAlignment="1">
      <alignment horizontal="center" vertical="center"/>
    </xf>
    <xf numFmtId="0" fontId="48" fillId="53" borderId="167" xfId="320" applyBorder="1" applyAlignment="1">
      <alignment horizontal="center" vertical="center"/>
    </xf>
    <xf numFmtId="10" fontId="39" fillId="0" borderId="53" xfId="7" applyNumberFormat="1" applyFont="1" applyBorder="1" applyAlignment="1" applyProtection="1">
      <alignment vertical="center"/>
      <protection locked="0"/>
    </xf>
    <xf numFmtId="165" fontId="3" fillId="118" borderId="54" xfId="4" applyFont="1" applyFill="1" applyBorder="1" applyAlignment="1">
      <alignment horizontal="center" vertical="center" wrapText="1"/>
    </xf>
    <xf numFmtId="165" fontId="6" fillId="118" borderId="54" xfId="4" applyFont="1" applyFill="1" applyBorder="1" applyAlignment="1">
      <alignment horizontal="center" vertical="center" wrapText="1"/>
    </xf>
    <xf numFmtId="0" fontId="3" fillId="118" borderId="54" xfId="3" applyFont="1" applyFill="1" applyBorder="1" applyAlignment="1">
      <alignment horizontal="center" vertical="center"/>
    </xf>
    <xf numFmtId="2" fontId="11" fillId="116" borderId="85" xfId="320" applyNumberFormat="1" applyFont="1" applyFill="1" applyBorder="1" applyAlignment="1">
      <alignment horizontal="center" vertical="center"/>
    </xf>
    <xf numFmtId="0" fontId="11" fillId="53" borderId="85" xfId="320" applyFont="1" applyBorder="1" applyAlignment="1">
      <alignment horizontal="left" vertical="center"/>
    </xf>
    <xf numFmtId="2" fontId="48" fillId="53" borderId="85" xfId="320" applyNumberFormat="1" applyBorder="1" applyAlignment="1">
      <alignment horizontal="center" vertical="center"/>
    </xf>
    <xf numFmtId="49" fontId="7" fillId="0" borderId="159" xfId="3" applyNumberFormat="1" applyFont="1" applyBorder="1" applyAlignment="1">
      <alignment horizontal="center" vertical="center" wrapText="1"/>
    </xf>
    <xf numFmtId="0" fontId="39" fillId="0" borderId="159" xfId="3" applyFont="1" applyBorder="1" applyAlignment="1">
      <alignment horizontal="center" vertical="center" wrapText="1"/>
    </xf>
    <xf numFmtId="49" fontId="7" fillId="0" borderId="159" xfId="0" applyNumberFormat="1" applyFont="1" applyBorder="1" applyAlignment="1" applyProtection="1">
      <alignment horizontal="center" vertical="center" wrapText="1"/>
      <protection locked="0"/>
    </xf>
    <xf numFmtId="165" fontId="41" fillId="0" borderId="159" xfId="4" applyFont="1" applyBorder="1" applyAlignment="1">
      <alignment horizontal="center" vertical="center" wrapText="1"/>
    </xf>
    <xf numFmtId="0" fontId="7" fillId="0" borderId="159" xfId="3" applyFont="1" applyBorder="1" applyAlignment="1">
      <alignment horizontal="center" vertical="center" wrapText="1"/>
    </xf>
    <xf numFmtId="0" fontId="7" fillId="0" borderId="159" xfId="3" applyFont="1" applyBorder="1" applyAlignment="1">
      <alignment horizontal="left" vertical="center" wrapText="1"/>
    </xf>
    <xf numFmtId="165" fontId="8" fillId="0" borderId="159" xfId="4" applyFont="1" applyBorder="1" applyAlignment="1">
      <alignment horizontal="center" vertical="center" wrapText="1"/>
    </xf>
    <xf numFmtId="165" fontId="10" fillId="0" borderId="159" xfId="4" applyFont="1" applyBorder="1" applyAlignment="1">
      <alignment horizontal="center" vertical="center" wrapText="1"/>
    </xf>
    <xf numFmtId="165" fontId="42" fillId="119" borderId="176" xfId="4" applyFont="1" applyFill="1" applyBorder="1" applyAlignment="1">
      <alignment horizontal="center" vertical="center" wrapText="1"/>
    </xf>
    <xf numFmtId="0" fontId="36" fillId="53" borderId="85" xfId="320" applyFont="1"/>
    <xf numFmtId="0" fontId="48" fillId="53" borderId="169" xfId="320" applyBorder="1"/>
    <xf numFmtId="0" fontId="31" fillId="53" borderId="169" xfId="320" applyFont="1" applyBorder="1"/>
    <xf numFmtId="0" fontId="48" fillId="53" borderId="171" xfId="320" applyBorder="1"/>
    <xf numFmtId="0" fontId="0" fillId="53" borderId="169" xfId="320" applyFont="1" applyBorder="1"/>
    <xf numFmtId="2" fontId="36" fillId="53" borderId="169" xfId="320" applyNumberFormat="1" applyFont="1" applyBorder="1"/>
    <xf numFmtId="2" fontId="36" fillId="53" borderId="171" xfId="320" applyNumberFormat="1" applyFont="1" applyBorder="1"/>
    <xf numFmtId="2" fontId="48" fillId="53" borderId="169" xfId="320" applyNumberFormat="1" applyBorder="1"/>
    <xf numFmtId="2" fontId="48" fillId="53" borderId="171" xfId="320" applyNumberFormat="1" applyBorder="1"/>
    <xf numFmtId="2" fontId="48" fillId="53" borderId="170" xfId="320" applyNumberFormat="1" applyFill="1" applyBorder="1"/>
    <xf numFmtId="2" fontId="36" fillId="53" borderId="172" xfId="320" applyNumberFormat="1" applyFont="1" applyBorder="1"/>
    <xf numFmtId="2" fontId="36" fillId="53" borderId="174" xfId="320" applyNumberFormat="1" applyFont="1" applyBorder="1"/>
    <xf numFmtId="2" fontId="11" fillId="53" borderId="173" xfId="320" applyNumberFormat="1" applyFont="1" applyBorder="1"/>
    <xf numFmtId="165" fontId="37" fillId="115" borderId="156" xfId="4" applyFont="1" applyFill="1" applyBorder="1" applyAlignment="1">
      <alignment horizontal="center" vertical="center" wrapText="1"/>
    </xf>
    <xf numFmtId="165" fontId="47" fillId="115" borderId="156" xfId="4" applyFont="1" applyFill="1" applyBorder="1" applyAlignment="1">
      <alignment horizontal="center" vertical="center" wrapText="1"/>
    </xf>
    <xf numFmtId="2" fontId="11" fillId="115" borderId="156" xfId="0" applyNumberFormat="1" applyFont="1" applyFill="1" applyBorder="1" applyAlignment="1">
      <alignment horizontal="center" vertical="center"/>
    </xf>
    <xf numFmtId="2" fontId="11" fillId="115" borderId="143" xfId="0" applyNumberFormat="1" applyFont="1" applyFill="1" applyBorder="1" applyAlignment="1">
      <alignment horizontal="center" vertical="center"/>
    </xf>
    <xf numFmtId="2" fontId="11" fillId="115" borderId="85" xfId="0" applyNumberFormat="1" applyFont="1" applyFill="1" applyBorder="1" applyAlignment="1">
      <alignment horizontal="center" vertical="center"/>
    </xf>
    <xf numFmtId="0" fontId="11" fillId="115" borderId="157" xfId="0" applyFont="1" applyFill="1" applyBorder="1" applyAlignment="1">
      <alignment horizontal="center" vertical="center"/>
    </xf>
    <xf numFmtId="2" fontId="48" fillId="53" borderId="169" xfId="320" applyNumberFormat="1" applyBorder="1" applyAlignment="1">
      <alignment horizontal="center" vertical="center"/>
    </xf>
    <xf numFmtId="2" fontId="11" fillId="116" borderId="149" xfId="320" applyNumberFormat="1" applyFont="1" applyFill="1" applyBorder="1" applyAlignment="1">
      <alignment horizontal="center" vertical="center"/>
    </xf>
    <xf numFmtId="0" fontId="36" fillId="53" borderId="169" xfId="320" applyFont="1" applyBorder="1" applyAlignment="1">
      <alignment horizontal="center" vertical="center" wrapText="1"/>
    </xf>
    <xf numFmtId="0" fontId="50" fillId="0" borderId="0" xfId="0" applyFont="1"/>
    <xf numFmtId="0" fontId="36" fillId="120" borderId="158" xfId="0" applyFont="1" applyFill="1" applyBorder="1" applyAlignment="1">
      <alignment horizontal="center" vertical="center"/>
    </xf>
    <xf numFmtId="0" fontId="7" fillId="120" borderId="53" xfId="0" applyFont="1" applyFill="1" applyBorder="1" applyAlignment="1" applyProtection="1">
      <alignment horizontal="left" vertical="center" wrapText="1"/>
      <protection locked="0"/>
    </xf>
    <xf numFmtId="0" fontId="7" fillId="121" borderId="53" xfId="0" applyFont="1" applyFill="1" applyBorder="1" applyAlignment="1" applyProtection="1">
      <alignment horizontal="left" vertical="center" wrapText="1"/>
      <protection locked="0"/>
    </xf>
    <xf numFmtId="0" fontId="36" fillId="121" borderId="158" xfId="0" applyFont="1" applyFill="1" applyBorder="1" applyAlignment="1">
      <alignment horizontal="center" vertical="center"/>
    </xf>
    <xf numFmtId="0" fontId="36" fillId="120" borderId="129" xfId="0" applyFont="1" applyFill="1" applyBorder="1" applyAlignment="1">
      <alignment horizontal="center" vertical="center"/>
    </xf>
    <xf numFmtId="0" fontId="36" fillId="0" borderId="158" xfId="0" applyFont="1" applyBorder="1" applyAlignment="1">
      <alignment horizontal="center" vertical="center"/>
    </xf>
    <xf numFmtId="49" fontId="7" fillId="0" borderId="85" xfId="3" applyNumberFormat="1" applyFont="1" applyBorder="1" applyAlignment="1">
      <alignment horizontal="center" vertical="center" wrapText="1"/>
    </xf>
    <xf numFmtId="0" fontId="36" fillId="0" borderId="85" xfId="0" applyFont="1" applyBorder="1" applyAlignment="1">
      <alignment horizontal="center" vertical="center"/>
    </xf>
    <xf numFmtId="0" fontId="7" fillId="0" borderId="85" xfId="0" applyFont="1" applyBorder="1" applyAlignment="1" applyProtection="1">
      <alignment horizontal="left" vertical="center" wrapText="1"/>
      <protection locked="0"/>
    </xf>
    <xf numFmtId="49" fontId="7" fillId="0" borderId="85" xfId="0" applyNumberFormat="1" applyFont="1" applyBorder="1" applyAlignment="1" applyProtection="1">
      <alignment horizontal="center" vertical="center" wrapText="1"/>
      <protection locked="0"/>
    </xf>
    <xf numFmtId="165" fontId="44" fillId="0" borderId="85" xfId="4" applyFont="1" applyBorder="1" applyAlignment="1">
      <alignment horizontal="center" vertical="center" wrapText="1"/>
    </xf>
    <xf numFmtId="165" fontId="7" fillId="0" borderId="85" xfId="1" applyFont="1" applyBorder="1" applyAlignment="1">
      <alignment horizontal="center" vertical="center" wrapText="1"/>
    </xf>
    <xf numFmtId="165" fontId="41" fillId="0" borderId="85" xfId="4" applyFont="1" applyBorder="1" applyAlignment="1">
      <alignment horizontal="center" vertical="center" wrapText="1"/>
    </xf>
    <xf numFmtId="165" fontId="7" fillId="0" borderId="85" xfId="4" applyFont="1" applyBorder="1" applyAlignment="1">
      <alignment horizontal="center" vertical="center" wrapText="1"/>
    </xf>
    <xf numFmtId="0" fontId="7" fillId="0" borderId="85" xfId="3" applyFont="1" applyBorder="1" applyAlignment="1">
      <alignment horizontal="center" vertical="center" wrapText="1"/>
    </xf>
    <xf numFmtId="0" fontId="7" fillId="0" borderId="85" xfId="3" applyFont="1" applyBorder="1" applyAlignment="1">
      <alignment horizontal="left" vertical="center" wrapText="1"/>
    </xf>
    <xf numFmtId="165" fontId="37" fillId="115" borderId="85" xfId="4" applyFont="1" applyFill="1" applyBorder="1" applyAlignment="1">
      <alignment horizontal="center" vertical="center" wrapText="1"/>
    </xf>
    <xf numFmtId="165" fontId="8" fillId="0" borderId="85" xfId="4" applyFont="1" applyBorder="1" applyAlignment="1">
      <alignment horizontal="center" vertical="center" wrapText="1"/>
    </xf>
    <xf numFmtId="165" fontId="6" fillId="0" borderId="85" xfId="4" applyFont="1" applyBorder="1" applyAlignment="1">
      <alignment horizontal="center" vertical="center" wrapText="1"/>
    </xf>
    <xf numFmtId="165" fontId="10" fillId="0" borderId="85" xfId="4" applyFont="1" applyBorder="1" applyAlignment="1">
      <alignment horizontal="center" vertical="center" wrapText="1"/>
    </xf>
    <xf numFmtId="0" fontId="1" fillId="0" borderId="0" xfId="3" applyAlignment="1">
      <alignment horizontal="center"/>
    </xf>
    <xf numFmtId="0" fontId="2" fillId="0" borderId="0" xfId="3" applyFont="1" applyAlignment="1">
      <alignment horizontal="center"/>
    </xf>
    <xf numFmtId="0" fontId="3" fillId="118" borderId="141" xfId="3" applyFont="1" applyFill="1" applyBorder="1" applyAlignment="1">
      <alignment horizontal="center" vertical="center"/>
    </xf>
    <xf numFmtId="0" fontId="3" fillId="118" borderId="142" xfId="3" applyFont="1" applyFill="1" applyBorder="1" applyAlignment="1">
      <alignment horizontal="center" vertical="center"/>
    </xf>
    <xf numFmtId="0" fontId="3" fillId="118" borderId="143" xfId="3" applyFont="1" applyFill="1" applyBorder="1" applyAlignment="1">
      <alignment horizontal="center" vertical="center"/>
    </xf>
    <xf numFmtId="0" fontId="39" fillId="102" borderId="139" xfId="3" applyFont="1" applyFill="1" applyBorder="1" applyAlignment="1">
      <alignment horizontal="center" vertical="center" wrapText="1"/>
    </xf>
    <xf numFmtId="0" fontId="39" fillId="103" borderId="140" xfId="3" applyFont="1" applyFill="1" applyBorder="1" applyAlignment="1">
      <alignment horizontal="center" vertical="center" wrapText="1"/>
    </xf>
    <xf numFmtId="0" fontId="39" fillId="104" borderId="144" xfId="3" applyFont="1" applyFill="1" applyBorder="1" applyAlignment="1">
      <alignment horizontal="center" vertical="center" wrapText="1"/>
    </xf>
    <xf numFmtId="0" fontId="39" fillId="105" borderId="145" xfId="3" applyFont="1" applyFill="1" applyBorder="1" applyAlignment="1">
      <alignment horizontal="center" vertical="center" wrapText="1"/>
    </xf>
    <xf numFmtId="0" fontId="39" fillId="96" borderId="124" xfId="3" applyFont="1" applyFill="1" applyBorder="1" applyAlignment="1">
      <alignment horizontal="center" vertical="center" wrapText="1"/>
    </xf>
    <xf numFmtId="0" fontId="6" fillId="109" borderId="149" xfId="6" applyFont="1" applyFill="1" applyBorder="1" applyAlignment="1">
      <alignment horizontal="center" vertical="center"/>
    </xf>
    <xf numFmtId="0" fontId="6" fillId="110" borderId="150" xfId="6" applyFont="1" applyFill="1" applyBorder="1" applyAlignment="1">
      <alignment horizontal="center" vertical="center"/>
    </xf>
    <xf numFmtId="0" fontId="6" fillId="70" borderId="77" xfId="6" applyFont="1" applyFill="1" applyBorder="1" applyAlignment="1">
      <alignment horizontal="center" vertical="center"/>
    </xf>
    <xf numFmtId="0" fontId="6" fillId="69" borderId="76" xfId="6" applyFont="1" applyFill="1" applyBorder="1" applyAlignment="1">
      <alignment horizontal="center" vertical="center"/>
    </xf>
    <xf numFmtId="0" fontId="6" fillId="107" borderId="147" xfId="6" applyFont="1" applyFill="1" applyBorder="1" applyAlignment="1">
      <alignment horizontal="center" vertical="center"/>
    </xf>
    <xf numFmtId="0" fontId="6" fillId="108" borderId="148" xfId="6" applyFont="1" applyFill="1" applyBorder="1" applyAlignment="1">
      <alignment horizontal="center" vertical="center"/>
    </xf>
    <xf numFmtId="14" fontId="1" fillId="106" borderId="146" xfId="9" applyNumberFormat="1" applyFill="1" applyBorder="1" applyAlignment="1" applyProtection="1">
      <alignment horizontal="center"/>
      <protection locked="0"/>
    </xf>
    <xf numFmtId="0" fontId="1" fillId="0" borderId="0" xfId="7" applyAlignment="1">
      <alignment horizontal="center"/>
    </xf>
    <xf numFmtId="0" fontId="6" fillId="72" borderId="79" xfId="6" applyFont="1" applyFill="1" applyBorder="1" applyAlignment="1">
      <alignment horizontal="center" vertical="center"/>
    </xf>
    <xf numFmtId="0" fontId="6" fillId="88" borderId="113" xfId="6" applyFont="1" applyFill="1" applyBorder="1" applyAlignment="1">
      <alignment horizontal="center" vertical="center"/>
    </xf>
    <xf numFmtId="0" fontId="6" fillId="71" borderId="78" xfId="6" applyFont="1" applyFill="1" applyBorder="1" applyAlignment="1">
      <alignment horizontal="center" vertical="center"/>
    </xf>
    <xf numFmtId="0" fontId="6" fillId="85" borderId="110" xfId="6" applyFont="1" applyFill="1" applyBorder="1" applyAlignment="1">
      <alignment horizontal="center" vertical="center"/>
    </xf>
    <xf numFmtId="0" fontId="6" fillId="111" borderId="151" xfId="6" applyFont="1" applyFill="1" applyBorder="1" applyAlignment="1">
      <alignment horizontal="center" vertical="center"/>
    </xf>
    <xf numFmtId="0" fontId="6" fillId="87" borderId="112" xfId="6" applyFont="1" applyFill="1" applyBorder="1" applyAlignment="1">
      <alignment horizontal="center" vertical="center"/>
    </xf>
    <xf numFmtId="4" fontId="16" fillId="0" borderId="155" xfId="313" applyNumberFormat="1" applyFont="1" applyBorder="1" applyAlignment="1">
      <alignment horizontal="right"/>
    </xf>
    <xf numFmtId="4" fontId="6" fillId="112" borderId="152" xfId="313" applyNumberFormat="1" applyFont="1" applyFill="1" applyBorder="1" applyAlignment="1">
      <alignment horizontal="right"/>
    </xf>
    <xf numFmtId="4" fontId="6" fillId="113" borderId="153" xfId="313" applyNumberFormat="1" applyFont="1" applyFill="1" applyBorder="1" applyAlignment="1">
      <alignment horizontal="right"/>
    </xf>
    <xf numFmtId="4" fontId="6" fillId="114" borderId="154" xfId="313" applyNumberFormat="1" applyFont="1" applyFill="1" applyBorder="1" applyAlignment="1">
      <alignment horizontal="right"/>
    </xf>
    <xf numFmtId="14" fontId="1" fillId="106" borderId="146" xfId="313" applyNumberFormat="1" applyFill="1" applyBorder="1" applyAlignment="1" applyProtection="1">
      <alignment horizontal="center"/>
      <protection locked="0"/>
    </xf>
    <xf numFmtId="4" fontId="16" fillId="0" borderId="58" xfId="313" applyNumberFormat="1" applyFont="1" applyBorder="1" applyAlignment="1">
      <alignment horizontal="right"/>
    </xf>
    <xf numFmtId="4" fontId="16" fillId="0" borderId="0" xfId="313" applyNumberFormat="1" applyFont="1" applyAlignment="1">
      <alignment horizontal="right"/>
    </xf>
    <xf numFmtId="4" fontId="16" fillId="0" borderId="90" xfId="313" applyNumberFormat="1" applyFont="1" applyBorder="1" applyAlignment="1">
      <alignment horizontal="right"/>
    </xf>
    <xf numFmtId="0" fontId="38" fillId="92" borderId="117" xfId="7" applyFont="1" applyFill="1" applyBorder="1" applyAlignment="1">
      <alignment horizontal="center" vertical="top"/>
    </xf>
    <xf numFmtId="0" fontId="6" fillId="93" borderId="118" xfId="7" applyFont="1" applyFill="1" applyBorder="1" applyAlignment="1">
      <alignment horizontal="center" vertical="center" wrapText="1"/>
    </xf>
    <xf numFmtId="0" fontId="6" fillId="89" borderId="114" xfId="7" applyFont="1" applyFill="1" applyBorder="1" applyAlignment="1">
      <alignment horizontal="center" vertical="center" wrapText="1"/>
    </xf>
    <xf numFmtId="0" fontId="36" fillId="53" borderId="158" xfId="320" applyFont="1" applyBorder="1" applyAlignment="1">
      <alignment horizontal="center" vertical="center"/>
    </xf>
    <xf numFmtId="0" fontId="36" fillId="53" borderId="159" xfId="320" applyFont="1" applyBorder="1" applyAlignment="1">
      <alignment horizontal="center" vertical="center"/>
    </xf>
    <xf numFmtId="0" fontId="49" fillId="117" borderId="168" xfId="320" applyFont="1" applyFill="1" applyBorder="1" applyAlignment="1">
      <alignment horizontal="center" vertical="center"/>
    </xf>
    <xf numFmtId="0" fontId="49" fillId="117" borderId="166" xfId="320" applyFont="1" applyFill="1" applyBorder="1" applyAlignment="1">
      <alignment horizontal="center" vertical="center"/>
    </xf>
    <xf numFmtId="0" fontId="48" fillId="53" borderId="158" xfId="320" applyBorder="1" applyAlignment="1">
      <alignment horizontal="center" vertical="center"/>
    </xf>
    <xf numFmtId="0" fontId="48" fillId="53" borderId="159" xfId="320" applyBorder="1" applyAlignment="1">
      <alignment horizontal="center" vertical="center"/>
    </xf>
    <xf numFmtId="0" fontId="36" fillId="53" borderId="175" xfId="320" applyFont="1" applyBorder="1" applyAlignment="1">
      <alignment horizontal="center" vertical="center" wrapText="1"/>
    </xf>
    <xf numFmtId="0" fontId="36" fillId="53" borderId="78" xfId="320" applyFont="1" applyBorder="1" applyAlignment="1">
      <alignment horizontal="center" vertical="center" wrapText="1"/>
    </xf>
    <xf numFmtId="0" fontId="11" fillId="53" borderId="85" xfId="320" applyFont="1" applyAlignment="1">
      <alignment horizontal="center" vertical="center"/>
    </xf>
    <xf numFmtId="0" fontId="11" fillId="53" borderId="163" xfId="320" applyFont="1" applyBorder="1" applyAlignment="1">
      <alignment horizontal="center" vertical="center"/>
    </xf>
    <xf numFmtId="0" fontId="48" fillId="53" borderId="169" xfId="320" applyBorder="1" applyAlignment="1">
      <alignment horizontal="center"/>
    </xf>
    <xf numFmtId="2" fontId="39" fillId="122" borderId="85" xfId="4" applyNumberFormat="1" applyFont="1" applyFill="1" applyBorder="1" applyAlignment="1">
      <alignment horizontal="center" vertical="center"/>
    </xf>
  </cellXfs>
  <cellStyles count="321">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19" builtinId="4" customBuiltin="1"/>
    <cellStyle name="Moeda 2" xfId="229"/>
    <cellStyle name="Neutra 1" xfId="230"/>
    <cellStyle name="Neutra 2" xfId="231"/>
    <cellStyle name="Neutra 3" xfId="232"/>
    <cellStyle name="Neutra 4" xfId="233"/>
    <cellStyle name="Neutra 5" xfId="234"/>
    <cellStyle name="Neutra 6" xfId="235"/>
    <cellStyle name="Neutral" xfId="236"/>
    <cellStyle name="Normal" xfId="0" builtinId="0" customBuiltin="1"/>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 7" xfId="320"/>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ustomBuiltin="1"/>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ustomBuiltin="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57">
    <dxf>
      <font>
        <color rgb="FF000000"/>
      </font>
      <fill>
        <patternFill patternType="solid">
          <bgColor rgb="FFFF0000"/>
        </patternFill>
      </fill>
    </dxf>
    <dxf>
      <fill>
        <patternFill patternType="solid">
          <bgColor rgb="FFFF0000"/>
        </patternFill>
      </fill>
    </dxf>
    <dxf>
      <font>
        <color rgb="FF000000"/>
      </font>
      <fill>
        <patternFill patternType="solid">
          <bgColor rgb="FFFF0000"/>
        </patternFill>
      </fill>
    </dxf>
    <dxf>
      <fill>
        <patternFill patternType="solid">
          <bgColor rgb="FFFF0000"/>
        </patternFill>
      </fill>
    </dxf>
    <dxf>
      <font>
        <color rgb="FF000000"/>
      </font>
      <fill>
        <patternFill patternType="solid">
          <bgColor rgb="FFFF0000"/>
        </patternFill>
      </fill>
    </dxf>
    <dxf>
      <font>
        <color rgb="FF000000"/>
      </font>
      <fill>
        <patternFill patternType="solid">
          <bgColor rgb="FFFF0000"/>
        </patternFill>
      </fill>
    </dxf>
    <dxf>
      <font>
        <b/>
        <i val="0"/>
      </font>
      <fill>
        <patternFill patternType="solid">
          <bgColor rgb="FFFF0000"/>
        </patternFill>
      </fill>
    </dxf>
    <dxf>
      <fill>
        <patternFill patternType="solid">
          <bgColor rgb="FFFF0000"/>
        </patternFill>
      </fill>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bgColor indexed="22"/>
        </patternFill>
      </fill>
      <border>
        <top style="thin">
          <color indexed="64"/>
        </top>
        <bottom style="thin">
          <color indexed="64"/>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s>
  <tableStyles count="0"/>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37800674" count="1">
        <pm:charStyle name="Normal" fontId="0" Id="1"/>
      </pm:charStyles>
      <pm:colors xmlns:pm="smNativeData" id="1537800674" count="37">
        <pm:color name="Magenta escuro" rgb="800080"/>
        <pm:color name="Cor 25" rgb="008000"/>
        <pm:color name="Laranja claro" rgb="FF9900"/>
        <pm:color name="Azul índigo" rgb="333399"/>
        <pm:color name="Cor 28" rgb="808080"/>
        <pm:color name="Verde azulado" rgb="003366"/>
        <pm:color name="Marrom 1" rgb="993300"/>
        <pm:color name="Cor 31" rgb="2F75B5"/>
        <pm:color name="Cor 32" rgb="0066FF"/>
        <pm:color name="Cor 33" rgb="A8D08C"/>
        <pm:color name="Cor 34" rgb="D8D8D8"/>
        <pm:color name="Lima" rgb="99CC00"/>
        <pm:color name="Marfim" rgb="FFFFCC"/>
        <pm:color name="Azul gelo" rgb="CCCCFF"/>
        <pm:color name="Azul esmaecido" rgb="99CCFF"/>
        <pm:color name="Magenta claro" rgb="FF99CC"/>
        <pm:color name="Verde claro" rgb="CCFFCC"/>
        <pm:color name="Lavanda" rgb="CC99FF"/>
        <pm:color name="Ciano claro" rgb="CCFFFF"/>
        <pm:color name="Marrom-claro" rgb="FFCC99"/>
        <pm:color name="Coral" rgb="FF8080"/>
        <pm:color name="Ciano vivo" rgb="CCFFFF"/>
        <pm:color name="Dourado" rgb="FFCC00"/>
        <pm:color name="Azul água" rgb="33CCCC"/>
        <pm:color name="Azul marinho" rgb="0066CC"/>
        <pm:color name="Ciano escuro" rgb="008080"/>
        <pm:color name="Azul-céu" rgb="00CCFF"/>
        <pm:color name="Verde-mar" rgb="339966"/>
        <pm:color name="Laranja" rgb="FF6600"/>
        <pm:color name="Verde esmeralda" rgb="9999FF"/>
        <pm:color name="Cor 54" rgb="969696"/>
        <pm:color name="Amarelo claro" rgb="FFFF99"/>
        <pm:color name="Cor 56" rgb="FEF6F0"/>
        <pm:color name="Cor 57" rgb="F5F5F5"/>
        <pm:color name="Cor 58" rgb="FFF8E1"/>
        <pm:color name="Cor 59" rgb="FFFBEF"/>
        <pm:color name="Cor 60" rgb="00B050"/>
      </pm:colors>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67310</xdr:colOff>
      <xdr:row>1</xdr:row>
      <xdr:rowOff>13335</xdr:rowOff>
    </xdr:from>
    <xdr:to>
      <xdr:col>7</xdr:col>
      <xdr:colOff>58420</xdr:colOff>
      <xdr:row>4</xdr:row>
      <xdr:rowOff>114300</xdr:rowOff>
    </xdr:to>
    <xdr:sp macro="" textlink="" fLocksText="0">
      <xdr:nvSpPr>
        <xdr:cNvPr id="12" name="Text Box 49"/>
        <xdr:cNvSpPr>
          <a:extLst>
            <a:ext uri="smNativeData">
              <pm:smNativeData xmlns="" xmlns:pm="smNativeData" val="SMDATA_14_4vmoWxMAAAAlAAAAZAAAAIkAAAAAOgAAACsAAAA6AAAAAAAAAAAAAAABAAAAAAAAAAEAAABQAAAAAAAAAAAA4D8AAAAAAADgPwAAAAAAAOA/AAAAAAAA4D8AAAAAAADgPwAAAAAAAOA/AAAAAAAA4D8AAAAAAADgPwAAAAAAAOA/AAAAAAAA4D8CAAAAjAAAAAEAAAAAAAAA///MAAAAAAAAAAAAAAAAAAAAAAAAAAAAAAAAAAAAAAAAAAAAeAAAAAEAAABAAAAAAAAAAAAAAABaAAAAAAAAAAAAAAAAAAAAAAAAAAAAAAAAAAAAAAAAAAAAAAAAAAAAAAAAAAAAAAAAAAAAAAAAAAAAAAAAAAAAAAAAAAAAAAAAAAAAFAAAADwAAAABAAAAAAAAAP8AAAAoAAAAAQAAACMAAAAjAAAAIwAAAB4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BcAAAAUAAAAAAAAAAAAAAD/fwAA/38AAAAAAAAJAAAABAAAAAAAAAAMAAAAEAAAAAAAAAAAAAAAAAAAAAAAAAAeAAAAaAAAAAAAAAAAAAAAAAAAAAAAAAAAAAAAECcAABAnAAAAAAAAAAAAAAAAAAAAAAAAAAAAAAAAAAAAAAAAAAAAABQAAAAAAAAAwMD/AAAAAABkAAAAMgAAAAAAAABkAAAAAAAAAH9/fwAKAAAAIgAAABgAAAAAAAAAAAAAAAAAAAAAAAAAAAAAAAAAAAAkAAAAJAAAAAAAAAAHAAAAAAAAAAAAAAAAAAAAAAAAAAAAAAAAAAAAf39/ACUAAABYAAAAAAAAAAAAAAAAAAAAAAAAAAAAAAAAAAAAAAAAAAAAAAAAAAAAAAAAAAAAAAA/AAAAAAAAAKCGAQAAAAAAAAAAAAAAAAAMAAAAAQAAAAAAAAAAAAAAAAAAACEAAAAwAAAALAAAAAEAAAAFAAAAWgBQAAQAAAAHAAAAAANFAEoTAAAFAQAAkggAAG8DAAAAAAAA"/>
            </a:ext>
          </a:extLst>
        </xdr:cNvSpPr>
      </xdr:nvSpPr>
      <xdr:spPr>
        <a:xfrm>
          <a:off x="3135630" y="165735"/>
          <a:ext cx="1393190" cy="558165"/>
        </a:xfrm>
        <a:prstGeom prst="rect">
          <a:avLst/>
        </a:prstGeom>
        <a:solidFill>
          <a:srgbClr val="FFFFCC"/>
        </a:solidFill>
        <a:ln w="25400" cap="flat">
          <a:solidFill>
            <a:srgbClr val="FF0000"/>
          </a:solidFill>
          <a:prstDash val="solid"/>
          <a:headEnd type="none" w="med" len="med"/>
          <a:tailEnd type="none" w="med" len="med"/>
        </a:ln>
        <a:effectLst/>
      </xdr:spPr>
      <xdr:txBody>
        <a:bodyPr spcFirstLastPara="1" vertOverflow="clip" horzOverflow="clip" wrap="square" lIns="36830" tIns="27305" rIns="36830" bIns="0" anchor="ctr"/>
        <a:lstStyle/>
        <a:p>
          <a:pPr algn="ctr" defTabSz="360045" rtl="0">
            <a:defRPr sz="1000"/>
          </a:pPr>
          <a:r>
            <a:rPr lang="pt-BR" sz="800" b="1" i="0" u="none" strike="noStrike" kern="100" baseline="0">
              <a:solidFill>
                <a:srgbClr val="FF0000"/>
              </a:solidFill>
              <a:latin typeface="Arial" pitchFamily="2" charset="0"/>
              <a:ea typeface="SimSun" charset="0"/>
              <a:cs typeface="Arial" pitchFamily="2" charset="0"/>
            </a:rPr>
            <a:t>Cronograma:</a:t>
          </a:r>
        </a:p>
        <a:p>
          <a:pPr algn="ctr" defTabSz="360045" rtl="0">
            <a:defRPr sz="1000"/>
          </a:pPr>
          <a:r>
            <a:rPr lang="pt-BR" sz="800" b="0" i="0" u="none" strike="noStrike" kern="100" baseline="0">
              <a:solidFill>
                <a:srgbClr val="000000"/>
              </a:solidFill>
              <a:latin typeface="Arial" pitchFamily="2" charset="0"/>
              <a:ea typeface="SimSun" charset="0"/>
              <a:cs typeface="Arial" pitchFamily="2" charset="0"/>
            </a:rPr>
            <a:t>Preencher somente nos campos em amarelo.</a:t>
          </a:r>
        </a:p>
      </xdr:txBody>
    </xdr:sp>
    <xdr:clientData fPrintsWithSheet="0"/>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9"/>
  <sheetViews>
    <sheetView showGridLines="0" tabSelected="1" zoomScale="85" workbookViewId="0">
      <selection activeCell="J36" sqref="J36"/>
    </sheetView>
  </sheetViews>
  <sheetFormatPr defaultRowHeight="12.75" x14ac:dyDescent="0.2"/>
  <cols>
    <col min="1" max="1" width="7.140625" style="11" customWidth="1"/>
    <col min="2" max="2" width="8.42578125" style="7" customWidth="1"/>
    <col min="3" max="3" width="49.85546875" style="7" customWidth="1"/>
    <col min="4" max="4" width="8" style="7" customWidth="1"/>
    <col min="5" max="5" width="12.5703125" style="237" customWidth="1"/>
    <col min="6" max="6" width="10.140625" style="7" customWidth="1"/>
    <col min="7" max="7" width="8.7109375" style="7" customWidth="1"/>
    <col min="8" max="8" width="12" style="7" customWidth="1"/>
    <col min="9" max="9" width="16.28515625" style="7" customWidth="1"/>
    <col min="10" max="10" width="9.42578125" style="7" customWidth="1"/>
    <col min="11" max="11" width="18.85546875" style="7" customWidth="1"/>
    <col min="12" max="12" width="3" style="7" customWidth="1"/>
    <col min="13" max="13" width="18.85546875" style="7" bestFit="1" customWidth="1"/>
    <col min="14" max="14" width="11.42578125" style="7" customWidth="1"/>
    <col min="15" max="15" width="14" style="12" customWidth="1"/>
    <col min="16" max="16" width="9.140625" style="7"/>
    <col min="17" max="17" width="12.7109375" style="7" customWidth="1"/>
    <col min="18" max="18" width="9.140625" style="7"/>
    <col min="19" max="19" width="9.42578125" style="7" customWidth="1"/>
    <col min="20" max="16384" width="9.140625" style="7"/>
  </cols>
  <sheetData>
    <row r="1" spans="1:19" s="4" customFormat="1" ht="6" customHeight="1" x14ac:dyDescent="0.25">
      <c r="A1" s="3"/>
      <c r="E1" s="236"/>
      <c r="O1" s="2"/>
    </row>
    <row r="2" spans="1:19" s="5" customFormat="1" ht="15" x14ac:dyDescent="0.2">
      <c r="A2" s="251" t="s">
        <v>0</v>
      </c>
      <c r="B2" s="251"/>
      <c r="C2" s="252" t="s">
        <v>1</v>
      </c>
      <c r="D2" s="253"/>
      <c r="E2" s="254" t="s">
        <v>2</v>
      </c>
      <c r="F2" s="255" t="s">
        <v>3</v>
      </c>
      <c r="G2" s="256"/>
      <c r="H2" s="255"/>
      <c r="I2" s="257"/>
      <c r="J2" s="258"/>
      <c r="K2" s="259"/>
      <c r="L2" s="259"/>
      <c r="M2" s="260"/>
      <c r="N2" s="260"/>
      <c r="O2" s="260"/>
      <c r="P2" s="1"/>
      <c r="Q2" s="260"/>
    </row>
    <row r="3" spans="1:19" s="5" customFormat="1" ht="46.5" x14ac:dyDescent="0.2">
      <c r="A3" s="251" t="s">
        <v>4</v>
      </c>
      <c r="B3" s="251"/>
      <c r="C3" s="261" t="s">
        <v>272</v>
      </c>
      <c r="D3" s="253"/>
      <c r="E3" s="254" t="s">
        <v>5</v>
      </c>
      <c r="F3" s="255" t="s">
        <v>6</v>
      </c>
      <c r="G3" s="256"/>
      <c r="H3" s="253"/>
      <c r="I3" s="255"/>
      <c r="J3" s="262"/>
      <c r="K3" s="259"/>
      <c r="L3" s="259"/>
      <c r="M3" s="260"/>
      <c r="N3" s="260"/>
      <c r="O3" s="260"/>
      <c r="P3" s="1"/>
      <c r="Q3" s="260"/>
    </row>
    <row r="4" spans="1:19" s="5" customFormat="1" ht="15.75" x14ac:dyDescent="0.2">
      <c r="A4" s="251" t="s">
        <v>7</v>
      </c>
      <c r="B4" s="251"/>
      <c r="C4" s="252" t="s">
        <v>268</v>
      </c>
      <c r="D4" s="263"/>
      <c r="E4" s="254"/>
      <c r="F4" s="255"/>
      <c r="G4" s="256"/>
      <c r="H4" s="255"/>
      <c r="I4" s="255"/>
      <c r="J4" s="262"/>
      <c r="K4" s="259"/>
      <c r="L4" s="259"/>
      <c r="M4" s="260"/>
      <c r="N4" s="260"/>
      <c r="O4" s="260"/>
      <c r="P4" s="1"/>
      <c r="Q4" s="264">
        <v>1170000</v>
      </c>
    </row>
    <row r="5" spans="1:19" s="5" customFormat="1" ht="15" x14ac:dyDescent="0.2">
      <c r="A5" s="251" t="s">
        <v>8</v>
      </c>
      <c r="B5" s="251"/>
      <c r="C5" s="265">
        <v>43466</v>
      </c>
      <c r="D5" s="252"/>
      <c r="E5" s="254"/>
      <c r="F5" s="255"/>
      <c r="G5" s="256"/>
      <c r="H5" s="253"/>
      <c r="I5" s="255"/>
      <c r="J5" s="266"/>
      <c r="K5" s="259"/>
      <c r="L5" s="259"/>
      <c r="M5" s="260"/>
      <c r="N5" s="260"/>
      <c r="O5" s="260"/>
      <c r="P5" s="1"/>
      <c r="Q5" s="264">
        <v>234000</v>
      </c>
    </row>
    <row r="6" spans="1:19" s="5" customFormat="1" ht="15" x14ac:dyDescent="0.2">
      <c r="A6" s="251" t="s">
        <v>9</v>
      </c>
      <c r="B6" s="251"/>
      <c r="C6" s="267" t="s">
        <v>10</v>
      </c>
      <c r="D6" s="253"/>
      <c r="E6" s="268"/>
      <c r="F6" s="269"/>
      <c r="G6" s="269"/>
      <c r="H6" s="255"/>
      <c r="I6" s="255"/>
      <c r="J6" s="270"/>
      <c r="K6" s="271"/>
      <c r="L6" s="271"/>
      <c r="M6" s="260"/>
      <c r="N6" s="260"/>
      <c r="O6" s="260"/>
      <c r="P6" s="1"/>
      <c r="Q6" s="272">
        <f>Q4+Q5</f>
        <v>1404000</v>
      </c>
    </row>
    <row r="7" spans="1:19" s="5" customFormat="1" ht="15" x14ac:dyDescent="0.2">
      <c r="A7" s="273" t="s">
        <v>11</v>
      </c>
      <c r="B7" s="273"/>
      <c r="C7" s="274" t="s">
        <v>12</v>
      </c>
      <c r="D7" s="275"/>
      <c r="E7" s="276"/>
      <c r="F7" s="269"/>
      <c r="G7" s="269"/>
      <c r="H7" s="277"/>
      <c r="I7" s="277"/>
      <c r="J7" s="258"/>
      <c r="K7" s="278"/>
      <c r="L7" s="271"/>
      <c r="M7" s="279"/>
      <c r="N7" s="279"/>
      <c r="O7" s="279"/>
      <c r="P7" s="1"/>
      <c r="Q7" s="272" t="e">
        <f>#REF!</f>
        <v>#REF!</v>
      </c>
    </row>
    <row r="8" spans="1:19" s="5" customFormat="1" ht="14.25" x14ac:dyDescent="0.2">
      <c r="A8" s="280"/>
      <c r="B8" s="280"/>
      <c r="C8" s="281"/>
      <c r="D8" s="270"/>
      <c r="E8" s="282"/>
      <c r="F8" s="1"/>
      <c r="G8" s="1"/>
      <c r="H8" s="1"/>
      <c r="I8" s="283"/>
      <c r="J8" s="258"/>
      <c r="K8" s="281"/>
      <c r="L8" s="271"/>
      <c r="M8" s="1"/>
      <c r="N8" s="1"/>
      <c r="O8" s="284"/>
      <c r="P8" s="1"/>
      <c r="Q8" s="1"/>
    </row>
    <row r="9" spans="1:19" s="6" customFormat="1" ht="26.25" x14ac:dyDescent="0.4">
      <c r="A9" s="285"/>
      <c r="B9" s="285"/>
      <c r="C9" s="286"/>
      <c r="D9" s="287" t="s">
        <v>13</v>
      </c>
      <c r="E9" s="288"/>
      <c r="F9" s="289"/>
      <c r="G9" s="289"/>
      <c r="H9" s="289"/>
      <c r="I9" s="290"/>
      <c r="J9" s="291"/>
      <c r="K9" s="286"/>
      <c r="L9" s="271"/>
      <c r="M9" s="289"/>
      <c r="N9" s="289"/>
      <c r="O9" s="289"/>
      <c r="P9" s="289"/>
      <c r="Q9" s="391" t="s">
        <v>14</v>
      </c>
    </row>
    <row r="10" spans="1:19" s="5" customFormat="1" x14ac:dyDescent="0.2">
      <c r="A10" s="292"/>
      <c r="B10" s="292"/>
      <c r="C10" s="293"/>
      <c r="D10" s="258"/>
      <c r="E10" s="294"/>
      <c r="F10" s="295"/>
      <c r="G10" s="295"/>
      <c r="H10" s="296"/>
      <c r="I10" s="296"/>
      <c r="J10" s="258"/>
      <c r="K10" s="293"/>
      <c r="L10" s="271"/>
      <c r="M10" s="295"/>
      <c r="N10" s="295"/>
      <c r="O10" s="297"/>
      <c r="P10" s="1"/>
      <c r="Q10" s="13">
        <v>1</v>
      </c>
    </row>
    <row r="11" spans="1:19" s="5" customFormat="1" ht="12.75" customHeight="1" x14ac:dyDescent="0.2">
      <c r="A11" s="298"/>
      <c r="B11" s="298"/>
      <c r="C11" s="298"/>
      <c r="D11" s="298"/>
      <c r="E11" s="299"/>
      <c r="F11" s="300"/>
      <c r="G11" s="300"/>
      <c r="H11" s="300"/>
      <c r="I11" s="300"/>
      <c r="J11" s="298"/>
      <c r="K11" s="298"/>
      <c r="L11" s="271"/>
      <c r="M11" s="300"/>
      <c r="N11" s="300"/>
      <c r="O11" s="300"/>
      <c r="P11" s="1"/>
      <c r="Q11" s="300"/>
    </row>
    <row r="12" spans="1:19" ht="12.75" customHeight="1" x14ac:dyDescent="0.2">
      <c r="A12" s="454" t="s">
        <v>15</v>
      </c>
      <c r="B12" s="454" t="s">
        <v>16</v>
      </c>
      <c r="C12" s="456" t="s">
        <v>17</v>
      </c>
      <c r="D12" s="238"/>
      <c r="E12" s="239"/>
      <c r="F12" s="240"/>
      <c r="G12" s="240" t="s">
        <v>18</v>
      </c>
      <c r="H12" s="240"/>
      <c r="I12" s="241"/>
      <c r="J12" s="454" t="s">
        <v>19</v>
      </c>
      <c r="K12" s="458" t="s">
        <v>20</v>
      </c>
      <c r="L12" s="271"/>
      <c r="M12" s="451" t="s">
        <v>21</v>
      </c>
      <c r="N12" s="452"/>
      <c r="O12" s="453"/>
      <c r="P12" s="1"/>
      <c r="Q12" s="393"/>
    </row>
    <row r="13" spans="1:19" ht="60" x14ac:dyDescent="0.2">
      <c r="A13" s="455"/>
      <c r="B13" s="455"/>
      <c r="C13" s="457"/>
      <c r="D13" s="242" t="s">
        <v>22</v>
      </c>
      <c r="E13" s="243" t="s">
        <v>23</v>
      </c>
      <c r="F13" s="301" t="s">
        <v>24</v>
      </c>
      <c r="G13" s="301" t="s">
        <v>25</v>
      </c>
      <c r="H13" s="301" t="s">
        <v>26</v>
      </c>
      <c r="I13" s="302" t="s">
        <v>27</v>
      </c>
      <c r="J13" s="455"/>
      <c r="K13" s="458"/>
      <c r="L13" s="271"/>
      <c r="M13" s="391"/>
      <c r="N13" s="391"/>
      <c r="O13" s="391" t="s">
        <v>28</v>
      </c>
      <c r="P13" s="1"/>
      <c r="Q13" s="391"/>
    </row>
    <row r="14" spans="1:19" s="8" customFormat="1" ht="15" x14ac:dyDescent="0.25">
      <c r="A14" s="303"/>
      <c r="B14" s="304"/>
      <c r="C14" s="305"/>
      <c r="D14" s="304"/>
      <c r="E14" s="306"/>
      <c r="F14" s="307"/>
      <c r="G14" s="308"/>
      <c r="H14" s="307"/>
      <c r="I14" s="307"/>
      <c r="J14" s="304"/>
      <c r="K14" s="305"/>
      <c r="L14" s="271"/>
      <c r="M14" s="309"/>
      <c r="N14" s="309"/>
      <c r="O14" s="309">
        <f t="shared" ref="O14:O41" si="0">ROUND(SUM(M14:N14),2)</f>
        <v>0</v>
      </c>
      <c r="P14" s="310"/>
      <c r="Q14" s="309"/>
    </row>
    <row r="15" spans="1:19" s="8" customFormat="1" ht="15" x14ac:dyDescent="0.25">
      <c r="A15" s="244"/>
      <c r="B15" s="246">
        <v>1</v>
      </c>
      <c r="C15" s="245" t="s">
        <v>29</v>
      </c>
      <c r="D15" s="246"/>
      <c r="E15" s="247"/>
      <c r="F15" s="311"/>
      <c r="G15" s="312"/>
      <c r="H15" s="313"/>
      <c r="I15" s="311">
        <f>SUM(I16:I28)</f>
        <v>22986</v>
      </c>
      <c r="J15" s="246"/>
      <c r="K15" s="245"/>
      <c r="L15" s="271"/>
      <c r="M15" s="392"/>
      <c r="N15" s="392"/>
      <c r="O15" s="392">
        <f t="shared" si="0"/>
        <v>0</v>
      </c>
      <c r="P15" s="310"/>
      <c r="Q15" s="392"/>
    </row>
    <row r="16" spans="1:19" s="9" customFormat="1" ht="15" x14ac:dyDescent="0.25">
      <c r="A16" s="315"/>
      <c r="B16" s="304" t="s">
        <v>30</v>
      </c>
      <c r="C16" s="316" t="s">
        <v>234</v>
      </c>
      <c r="D16" s="317" t="s">
        <v>31</v>
      </c>
      <c r="E16" s="248">
        <f t="shared" ref="E16:E28" si="1">O16</f>
        <v>111.6</v>
      </c>
      <c r="F16" s="358">
        <v>5.2</v>
      </c>
      <c r="G16" s="318">
        <v>25</v>
      </c>
      <c r="H16" s="319">
        <f t="shared" ref="H16:H42" si="2">ROUND($F16*(1+$G16/100),2)</f>
        <v>6.5</v>
      </c>
      <c r="I16" s="320">
        <f t="shared" ref="I16:I28" si="3">$E16*$H16</f>
        <v>725.4</v>
      </c>
      <c r="J16" s="317">
        <v>90106</v>
      </c>
      <c r="K16" s="321"/>
      <c r="L16" s="271"/>
      <c r="M16" s="421">
        <f>DRENAGEM!H20</f>
        <v>111.60000000000001</v>
      </c>
      <c r="N16" s="322"/>
      <c r="O16" s="309">
        <f t="shared" si="0"/>
        <v>111.6</v>
      </c>
      <c r="P16" s="323"/>
      <c r="Q16" s="324">
        <v>79.159999999999982</v>
      </c>
      <c r="S16" s="9">
        <f>E16*Q16*1.2</f>
        <v>10601.107199999997</v>
      </c>
    </row>
    <row r="17" spans="1:19" s="9" customFormat="1" ht="29.25" x14ac:dyDescent="0.25">
      <c r="A17" s="315"/>
      <c r="B17" s="304" t="s">
        <v>32</v>
      </c>
      <c r="C17" s="316" t="s">
        <v>233</v>
      </c>
      <c r="D17" s="326" t="s">
        <v>31</v>
      </c>
      <c r="E17" s="248">
        <f>O17</f>
        <v>69.52</v>
      </c>
      <c r="F17" s="358">
        <v>5</v>
      </c>
      <c r="G17" s="318">
        <v>25</v>
      </c>
      <c r="H17" s="319">
        <f>ROUND($F17*(1+$G17/100),2)</f>
        <v>6.25</v>
      </c>
      <c r="I17" s="320">
        <f t="shared" si="3"/>
        <v>434.5</v>
      </c>
      <c r="J17" s="317">
        <v>93371</v>
      </c>
      <c r="K17" s="321"/>
      <c r="L17" s="271"/>
      <c r="M17" s="420">
        <f>DRENAGEM!I20</f>
        <v>69.523109228780058</v>
      </c>
      <c r="N17" s="322"/>
      <c r="O17" s="309">
        <f>ROUND(SUM(M17:N17),2)</f>
        <v>69.52</v>
      </c>
      <c r="P17" s="323"/>
      <c r="Q17" s="324"/>
    </row>
    <row r="18" spans="1:19" s="9" customFormat="1" ht="29.25" x14ac:dyDescent="0.25">
      <c r="A18" s="315"/>
      <c r="B18" s="304" t="s">
        <v>33</v>
      </c>
      <c r="C18" s="316" t="s">
        <v>232</v>
      </c>
      <c r="D18" s="317" t="s">
        <v>31</v>
      </c>
      <c r="E18" s="248">
        <f t="shared" si="1"/>
        <v>0</v>
      </c>
      <c r="F18" s="358">
        <v>70</v>
      </c>
      <c r="G18" s="318">
        <v>25</v>
      </c>
      <c r="H18" s="319">
        <f t="shared" si="2"/>
        <v>87.5</v>
      </c>
      <c r="I18" s="320">
        <f t="shared" si="3"/>
        <v>0</v>
      </c>
      <c r="J18" s="317">
        <v>88549</v>
      </c>
      <c r="K18" s="321"/>
      <c r="L18" s="271"/>
      <c r="M18" s="424">
        <f>DRENAGEM!E21</f>
        <v>0</v>
      </c>
      <c r="N18" s="322"/>
      <c r="O18" s="309">
        <f t="shared" si="0"/>
        <v>0</v>
      </c>
      <c r="P18" s="323"/>
      <c r="Q18" s="324">
        <v>1533.96</v>
      </c>
      <c r="S18" s="9">
        <f>E18*Q18*1.2</f>
        <v>0</v>
      </c>
    </row>
    <row r="19" spans="1:19" s="9" customFormat="1" ht="86.25" x14ac:dyDescent="0.25">
      <c r="A19" s="315"/>
      <c r="B19" s="304" t="s">
        <v>35</v>
      </c>
      <c r="C19" s="316" t="s">
        <v>228</v>
      </c>
      <c r="D19" s="326" t="s">
        <v>34</v>
      </c>
      <c r="E19" s="248">
        <f t="shared" si="1"/>
        <v>90</v>
      </c>
      <c r="F19" s="358">
        <v>32</v>
      </c>
      <c r="G19" s="318">
        <v>25</v>
      </c>
      <c r="H19" s="319">
        <f t="shared" si="2"/>
        <v>40</v>
      </c>
      <c r="I19" s="320">
        <f t="shared" si="3"/>
        <v>3600</v>
      </c>
      <c r="J19" s="317">
        <v>95567</v>
      </c>
      <c r="K19" s="321"/>
      <c r="L19" s="271"/>
      <c r="M19" s="421">
        <f>DRENAGEM!E10</f>
        <v>90</v>
      </c>
      <c r="N19" s="322"/>
      <c r="O19" s="309">
        <f t="shared" si="0"/>
        <v>90</v>
      </c>
      <c r="P19" s="323"/>
      <c r="Q19" s="324">
        <v>101.55</v>
      </c>
      <c r="S19" s="9">
        <f>E19*Q19*1.2</f>
        <v>10967.4</v>
      </c>
    </row>
    <row r="20" spans="1:19" s="9" customFormat="1" ht="86.25" x14ac:dyDescent="0.25">
      <c r="A20" s="315"/>
      <c r="B20" s="304" t="s">
        <v>36</v>
      </c>
      <c r="C20" s="316" t="s">
        <v>229</v>
      </c>
      <c r="D20" s="326" t="s">
        <v>34</v>
      </c>
      <c r="E20" s="248">
        <f t="shared" si="1"/>
        <v>0</v>
      </c>
      <c r="F20" s="358">
        <v>47</v>
      </c>
      <c r="G20" s="318">
        <v>25</v>
      </c>
      <c r="H20" s="319">
        <f t="shared" si="2"/>
        <v>58.75</v>
      </c>
      <c r="I20" s="320">
        <f t="shared" si="3"/>
        <v>0</v>
      </c>
      <c r="J20" s="317">
        <v>95571</v>
      </c>
      <c r="K20" s="321"/>
      <c r="L20" s="271"/>
      <c r="M20" s="421">
        <f>DRENAGEM!E11</f>
        <v>0</v>
      </c>
      <c r="N20" s="322"/>
      <c r="O20" s="309">
        <f t="shared" si="0"/>
        <v>0</v>
      </c>
      <c r="P20" s="323"/>
      <c r="Q20" s="324">
        <v>80</v>
      </c>
    </row>
    <row r="21" spans="1:19" s="9" customFormat="1" ht="86.25" x14ac:dyDescent="0.25">
      <c r="A21" s="315"/>
      <c r="B21" s="304" t="s">
        <v>37</v>
      </c>
      <c r="C21" s="316" t="s">
        <v>230</v>
      </c>
      <c r="D21" s="326" t="s">
        <v>34</v>
      </c>
      <c r="E21" s="248">
        <f t="shared" si="1"/>
        <v>0</v>
      </c>
      <c r="F21" s="358">
        <v>63</v>
      </c>
      <c r="G21" s="318">
        <v>25</v>
      </c>
      <c r="H21" s="319">
        <f t="shared" si="2"/>
        <v>78.75</v>
      </c>
      <c r="I21" s="320">
        <f t="shared" si="3"/>
        <v>0</v>
      </c>
      <c r="J21" s="317">
        <v>95569</v>
      </c>
      <c r="K21" s="321"/>
      <c r="L21" s="271"/>
      <c r="M21" s="421">
        <f>DRENAGEM!E12</f>
        <v>0</v>
      </c>
      <c r="N21" s="322"/>
      <c r="O21" s="309">
        <f t="shared" si="0"/>
        <v>0</v>
      </c>
      <c r="P21" s="323"/>
      <c r="Q21" s="324"/>
    </row>
    <row r="22" spans="1:19" s="323" customFormat="1" ht="86.25" x14ac:dyDescent="0.25">
      <c r="A22" s="397"/>
      <c r="B22" s="398" t="s">
        <v>40</v>
      </c>
      <c r="C22" s="316" t="s">
        <v>243</v>
      </c>
      <c r="D22" s="399" t="s">
        <v>34</v>
      </c>
      <c r="E22" s="248">
        <f t="shared" si="1"/>
        <v>0</v>
      </c>
      <c r="F22" s="358">
        <v>75</v>
      </c>
      <c r="G22" s="318">
        <v>25</v>
      </c>
      <c r="H22" s="400">
        <f t="shared" si="2"/>
        <v>93.75</v>
      </c>
      <c r="I22" s="320">
        <f t="shared" si="3"/>
        <v>0</v>
      </c>
      <c r="J22" s="401"/>
      <c r="K22" s="402"/>
      <c r="L22" s="271"/>
      <c r="M22" s="422">
        <f>DRENAGEM!E13</f>
        <v>0</v>
      </c>
      <c r="N22" s="403"/>
      <c r="O22" s="309">
        <f t="shared" si="0"/>
        <v>0</v>
      </c>
      <c r="Q22" s="404"/>
    </row>
    <row r="23" spans="1:19" s="323" customFormat="1" ht="86.25" x14ac:dyDescent="0.25">
      <c r="A23" s="397"/>
      <c r="B23" s="398" t="s">
        <v>41</v>
      </c>
      <c r="C23" s="316" t="s">
        <v>242</v>
      </c>
      <c r="D23" s="399" t="s">
        <v>34</v>
      </c>
      <c r="E23" s="248">
        <f t="shared" si="1"/>
        <v>0</v>
      </c>
      <c r="F23" s="358">
        <v>90</v>
      </c>
      <c r="G23" s="318">
        <v>25</v>
      </c>
      <c r="H23" s="400">
        <f t="shared" si="2"/>
        <v>112.5</v>
      </c>
      <c r="I23" s="320">
        <f t="shared" si="3"/>
        <v>0</v>
      </c>
      <c r="J23" s="401"/>
      <c r="K23" s="402"/>
      <c r="L23" s="271"/>
      <c r="M23" s="422">
        <f>DRENAGEM!E14</f>
        <v>0</v>
      </c>
      <c r="N23" s="403"/>
      <c r="O23" s="309">
        <f t="shared" si="0"/>
        <v>0</v>
      </c>
      <c r="Q23" s="404"/>
    </row>
    <row r="24" spans="1:19" s="323" customFormat="1" ht="86.25" x14ac:dyDescent="0.25">
      <c r="A24" s="397"/>
      <c r="B24" s="398" t="s">
        <v>43</v>
      </c>
      <c r="C24" s="316" t="s">
        <v>250</v>
      </c>
      <c r="D24" s="399" t="s">
        <v>34</v>
      </c>
      <c r="E24" s="248">
        <f t="shared" si="1"/>
        <v>0</v>
      </c>
      <c r="F24" s="358">
        <v>135</v>
      </c>
      <c r="G24" s="318">
        <v>25</v>
      </c>
      <c r="H24" s="400">
        <f t="shared" si="2"/>
        <v>168.75</v>
      </c>
      <c r="I24" s="320">
        <f t="shared" si="3"/>
        <v>0</v>
      </c>
      <c r="J24" s="401"/>
      <c r="K24" s="402"/>
      <c r="L24" s="271"/>
      <c r="M24" s="423">
        <f>DRENAGEM!E15</f>
        <v>0</v>
      </c>
      <c r="N24" s="403"/>
      <c r="O24" s="309">
        <f t="shared" si="0"/>
        <v>0</v>
      </c>
      <c r="Q24" s="404"/>
    </row>
    <row r="25" spans="1:19" s="9" customFormat="1" ht="28.5" x14ac:dyDescent="0.25">
      <c r="A25" s="315"/>
      <c r="B25" s="398" t="s">
        <v>244</v>
      </c>
      <c r="C25" s="316" t="s">
        <v>254</v>
      </c>
      <c r="D25" s="326" t="s">
        <v>38</v>
      </c>
      <c r="E25" s="248">
        <f t="shared" si="1"/>
        <v>45.22</v>
      </c>
      <c r="F25" s="358">
        <v>4</v>
      </c>
      <c r="G25" s="318">
        <v>25</v>
      </c>
      <c r="H25" s="319">
        <f t="shared" si="2"/>
        <v>5</v>
      </c>
      <c r="I25" s="320">
        <f t="shared" si="3"/>
        <v>226.1</v>
      </c>
      <c r="J25" s="317" t="s">
        <v>39</v>
      </c>
      <c r="K25" s="321"/>
      <c r="L25" s="271"/>
      <c r="M25" s="405">
        <f>0.4*(M19*1.256+M20*1.57+M21*1.96+M22*2.35+M23*3.14+3.93*M24)</f>
        <v>45.216000000000008</v>
      </c>
      <c r="N25" s="322"/>
      <c r="O25" s="309">
        <f t="shared" si="0"/>
        <v>45.22</v>
      </c>
      <c r="P25" s="323"/>
      <c r="Q25" s="324"/>
    </row>
    <row r="26" spans="1:19" s="9" customFormat="1" ht="29.25" x14ac:dyDescent="0.25">
      <c r="A26" s="315"/>
      <c r="B26" s="398" t="s">
        <v>245</v>
      </c>
      <c r="C26" s="316" t="s">
        <v>265</v>
      </c>
      <c r="D26" s="326" t="s">
        <v>42</v>
      </c>
      <c r="E26" s="248">
        <f t="shared" si="1"/>
        <v>18</v>
      </c>
      <c r="F26" s="358">
        <v>540</v>
      </c>
      <c r="G26" s="318">
        <v>25</v>
      </c>
      <c r="H26" s="319">
        <f t="shared" si="2"/>
        <v>675</v>
      </c>
      <c r="I26" s="320">
        <f t="shared" si="3"/>
        <v>12150</v>
      </c>
      <c r="J26" s="317">
        <v>83659</v>
      </c>
      <c r="K26" s="321"/>
      <c r="L26" s="271"/>
      <c r="M26" s="420">
        <f>DRENAGEM!E4</f>
        <v>18</v>
      </c>
      <c r="N26" s="322"/>
      <c r="O26" s="309">
        <f t="shared" si="0"/>
        <v>18</v>
      </c>
      <c r="P26" s="323"/>
      <c r="Q26" s="324"/>
    </row>
    <row r="27" spans="1:19" s="9" customFormat="1" ht="28.5" x14ac:dyDescent="0.25">
      <c r="A27" s="315"/>
      <c r="B27" s="398" t="s">
        <v>246</v>
      </c>
      <c r="C27" s="316" t="s">
        <v>231</v>
      </c>
      <c r="D27" s="326" t="s">
        <v>42</v>
      </c>
      <c r="E27" s="248">
        <f t="shared" si="1"/>
        <v>9</v>
      </c>
      <c r="F27" s="358">
        <v>520</v>
      </c>
      <c r="G27" s="318">
        <v>25</v>
      </c>
      <c r="H27" s="319">
        <f t="shared" si="2"/>
        <v>650</v>
      </c>
      <c r="I27" s="320">
        <f t="shared" si="3"/>
        <v>5850</v>
      </c>
      <c r="J27" s="317" t="s">
        <v>44</v>
      </c>
      <c r="K27" s="321" t="s">
        <v>45</v>
      </c>
      <c r="L27" s="271"/>
      <c r="M27" s="420">
        <f>DRENAGEM!E5</f>
        <v>9</v>
      </c>
      <c r="N27" s="322"/>
      <c r="O27" s="309">
        <f t="shared" si="0"/>
        <v>9</v>
      </c>
      <c r="P27" s="323"/>
      <c r="Q27" s="327">
        <v>305.08999999999997</v>
      </c>
      <c r="S27" s="9">
        <f t="shared" ref="S27:S36" si="4">E27*Q27*1.2</f>
        <v>3294.9719999999998</v>
      </c>
    </row>
    <row r="28" spans="1:19" s="9" customFormat="1" ht="15" x14ac:dyDescent="0.25">
      <c r="A28" s="315"/>
      <c r="B28" s="317"/>
      <c r="C28" s="321"/>
      <c r="D28" s="317"/>
      <c r="E28" s="328">
        <f t="shared" si="1"/>
        <v>0</v>
      </c>
      <c r="F28" s="358">
        <v>0</v>
      </c>
      <c r="G28" s="318"/>
      <c r="H28" s="319">
        <f t="shared" si="2"/>
        <v>0</v>
      </c>
      <c r="I28" s="320">
        <f t="shared" si="3"/>
        <v>0</v>
      </c>
      <c r="J28" s="317"/>
      <c r="K28" s="321"/>
      <c r="L28" s="271"/>
      <c r="M28" s="322">
        <v>0</v>
      </c>
      <c r="N28" s="322"/>
      <c r="O28" s="309">
        <f t="shared" si="0"/>
        <v>0</v>
      </c>
      <c r="P28" s="323"/>
      <c r="Q28" s="322"/>
      <c r="S28" s="9">
        <f t="shared" si="4"/>
        <v>0</v>
      </c>
    </row>
    <row r="29" spans="1:19" s="8" customFormat="1" ht="15" x14ac:dyDescent="0.25">
      <c r="A29" s="244"/>
      <c r="B29" s="246">
        <v>2</v>
      </c>
      <c r="C29" s="245" t="s">
        <v>46</v>
      </c>
      <c r="D29" s="246"/>
      <c r="E29" s="246"/>
      <c r="F29" s="359"/>
      <c r="G29" s="329"/>
      <c r="H29" s="313">
        <f t="shared" si="2"/>
        <v>0</v>
      </c>
      <c r="I29" s="311">
        <f>SUM(I30:I41)</f>
        <v>339943.83719999995</v>
      </c>
      <c r="J29" s="246"/>
      <c r="K29" s="245"/>
      <c r="L29" s="271"/>
      <c r="M29" s="330"/>
      <c r="N29" s="314"/>
      <c r="O29" s="309">
        <f t="shared" si="0"/>
        <v>0</v>
      </c>
      <c r="P29" s="310"/>
      <c r="Q29" s="314"/>
      <c r="S29" s="9">
        <f t="shared" si="4"/>
        <v>0</v>
      </c>
    </row>
    <row r="30" spans="1:19" s="9" customFormat="1" ht="42.75" x14ac:dyDescent="0.25">
      <c r="A30" s="315"/>
      <c r="B30" s="325" t="s">
        <v>47</v>
      </c>
      <c r="C30" s="331" t="s">
        <v>48</v>
      </c>
      <c r="D30" s="332" t="s">
        <v>38</v>
      </c>
      <c r="E30" s="248">
        <f t="shared" ref="E30:E41" si="5">O30</f>
        <v>5027.6400000000003</v>
      </c>
      <c r="F30" s="358">
        <v>1</v>
      </c>
      <c r="G30" s="318">
        <v>25</v>
      </c>
      <c r="H30" s="319">
        <f t="shared" si="2"/>
        <v>1.25</v>
      </c>
      <c r="I30" s="320">
        <f t="shared" ref="I30:I42" si="6">$E30*$H30</f>
        <v>6284.55</v>
      </c>
      <c r="J30" s="317">
        <v>72961</v>
      </c>
      <c r="K30" s="321" t="s">
        <v>194</v>
      </c>
      <c r="L30" s="271"/>
      <c r="M30" s="419">
        <f>PAVIMENTO!B16</f>
        <v>5027.6440000000002</v>
      </c>
      <c r="N30" s="322"/>
      <c r="O30" s="309">
        <f t="shared" si="0"/>
        <v>5027.6400000000003</v>
      </c>
      <c r="P30" s="323"/>
      <c r="Q30" s="324">
        <v>1.2</v>
      </c>
      <c r="S30" s="9">
        <f t="shared" si="4"/>
        <v>7239.8016000000007</v>
      </c>
    </row>
    <row r="31" spans="1:19" s="9" customFormat="1" ht="29.25" x14ac:dyDescent="0.2">
      <c r="A31" s="315"/>
      <c r="B31" s="325" t="s">
        <v>49</v>
      </c>
      <c r="C31" s="316" t="s">
        <v>264</v>
      </c>
      <c r="D31" s="332" t="s">
        <v>31</v>
      </c>
      <c r="E31" s="248">
        <f t="shared" si="5"/>
        <v>502.76</v>
      </c>
      <c r="F31" s="358">
        <v>92</v>
      </c>
      <c r="G31" s="318">
        <v>25</v>
      </c>
      <c r="H31" s="319">
        <f t="shared" si="2"/>
        <v>115</v>
      </c>
      <c r="I31" s="320">
        <f t="shared" si="6"/>
        <v>57817.4</v>
      </c>
      <c r="J31" s="317" t="s">
        <v>262</v>
      </c>
      <c r="K31" s="321" t="s">
        <v>50</v>
      </c>
      <c r="L31" s="271"/>
      <c r="M31" s="356">
        <f>M30*0.1</f>
        <v>502.76440000000002</v>
      </c>
      <c r="N31" s="322"/>
      <c r="O31" s="309">
        <f t="shared" si="0"/>
        <v>502.76</v>
      </c>
      <c r="P31" s="323"/>
      <c r="Q31" s="324">
        <v>105.7</v>
      </c>
      <c r="R31" s="428">
        <v>4721</v>
      </c>
      <c r="S31" s="9">
        <f t="shared" si="4"/>
        <v>63770.078399999999</v>
      </c>
    </row>
    <row r="32" spans="1:19" s="323" customFormat="1" ht="43.5" x14ac:dyDescent="0.2">
      <c r="A32" s="397"/>
      <c r="B32" s="434" t="s">
        <v>269</v>
      </c>
      <c r="C32" s="316" t="s">
        <v>270</v>
      </c>
      <c r="D32" s="332" t="s">
        <v>31</v>
      </c>
      <c r="E32" s="248">
        <f t="shared" ref="E32" si="7">O32</f>
        <v>8</v>
      </c>
      <c r="F32" s="358">
        <f>F31</f>
        <v>92</v>
      </c>
      <c r="G32" s="318">
        <v>25</v>
      </c>
      <c r="H32" s="319">
        <f t="shared" si="2"/>
        <v>115</v>
      </c>
      <c r="I32" s="320">
        <f t="shared" si="6"/>
        <v>920</v>
      </c>
      <c r="J32" s="317" t="s">
        <v>262</v>
      </c>
      <c r="K32" s="321" t="s">
        <v>50</v>
      </c>
      <c r="L32" s="271"/>
      <c r="M32" s="356">
        <v>8</v>
      </c>
      <c r="N32" s="322"/>
      <c r="O32" s="309">
        <f t="shared" ref="O32" si="8">ROUND(SUM(M32:N32),2)</f>
        <v>8</v>
      </c>
      <c r="Q32" s="324">
        <v>105.7</v>
      </c>
      <c r="R32" s="428">
        <v>4721</v>
      </c>
    </row>
    <row r="33" spans="1:21" s="9" customFormat="1" ht="28.5" x14ac:dyDescent="0.25">
      <c r="A33" s="315"/>
      <c r="B33" s="325" t="s">
        <v>51</v>
      </c>
      <c r="C33" s="316" t="s">
        <v>197</v>
      </c>
      <c r="D33" s="332" t="s">
        <v>31</v>
      </c>
      <c r="E33" s="248">
        <f t="shared" si="5"/>
        <v>251.38</v>
      </c>
      <c r="F33" s="358">
        <v>27</v>
      </c>
      <c r="G33" s="318">
        <v>15</v>
      </c>
      <c r="H33" s="319">
        <f t="shared" si="2"/>
        <v>31.05</v>
      </c>
      <c r="I33" s="320">
        <f t="shared" si="6"/>
        <v>7805.3490000000002</v>
      </c>
      <c r="J33" s="317" t="s">
        <v>52</v>
      </c>
      <c r="K33" s="321" t="s">
        <v>253</v>
      </c>
      <c r="L33" s="271"/>
      <c r="M33" s="356">
        <f>M30*0.05</f>
        <v>251.38220000000001</v>
      </c>
      <c r="N33" s="322"/>
      <c r="O33" s="309">
        <f t="shared" si="0"/>
        <v>251.38</v>
      </c>
      <c r="P33" s="323"/>
      <c r="Q33" s="324">
        <v>33.729999999999997</v>
      </c>
      <c r="S33" s="9">
        <f t="shared" si="4"/>
        <v>10174.856879999999</v>
      </c>
    </row>
    <row r="34" spans="1:21" s="9" customFormat="1" ht="42.75" x14ac:dyDescent="0.25">
      <c r="A34" s="315"/>
      <c r="B34" s="325" t="s">
        <v>53</v>
      </c>
      <c r="C34" s="316" t="s">
        <v>260</v>
      </c>
      <c r="D34" s="332" t="s">
        <v>38</v>
      </c>
      <c r="E34" s="248">
        <f t="shared" si="5"/>
        <v>130.02000000000001</v>
      </c>
      <c r="F34" s="358">
        <v>28.2</v>
      </c>
      <c r="G34" s="318">
        <v>15</v>
      </c>
      <c r="H34" s="319">
        <f t="shared" si="2"/>
        <v>32.43</v>
      </c>
      <c r="I34" s="320">
        <f t="shared" si="6"/>
        <v>4216.5486000000001</v>
      </c>
      <c r="J34" s="317" t="s">
        <v>275</v>
      </c>
      <c r="K34" s="321"/>
      <c r="L34" s="271"/>
      <c r="M34" s="356">
        <f>PAVIMENTO!B15</f>
        <v>130.02000000000001</v>
      </c>
      <c r="N34" s="322"/>
      <c r="O34" s="309">
        <f t="shared" si="0"/>
        <v>130.02000000000001</v>
      </c>
      <c r="P34" s="323"/>
      <c r="Q34" s="324">
        <v>49.75</v>
      </c>
      <c r="S34" s="9">
        <f t="shared" si="4"/>
        <v>7762.1940000000004</v>
      </c>
    </row>
    <row r="35" spans="1:21" s="323" customFormat="1" ht="42.75" x14ac:dyDescent="0.25">
      <c r="A35" s="397"/>
      <c r="B35" s="429" t="s">
        <v>255</v>
      </c>
      <c r="C35" s="430" t="s">
        <v>257</v>
      </c>
      <c r="D35" s="332" t="s">
        <v>38</v>
      </c>
      <c r="E35" s="248">
        <f t="shared" ref="E35" si="9">O35</f>
        <v>4897.62</v>
      </c>
      <c r="F35" s="358">
        <v>28.2</v>
      </c>
      <c r="G35" s="318">
        <v>15</v>
      </c>
      <c r="H35" s="319">
        <f t="shared" si="2"/>
        <v>32.43</v>
      </c>
      <c r="I35" s="320">
        <f t="shared" si="6"/>
        <v>158829.81659999999</v>
      </c>
      <c r="J35" s="317" t="s">
        <v>275</v>
      </c>
      <c r="K35" s="321"/>
      <c r="L35" s="271"/>
      <c r="M35" s="356">
        <f>PAVIMENTO!B8</f>
        <v>4897.6239999999998</v>
      </c>
      <c r="N35" s="322"/>
      <c r="O35" s="309">
        <f t="shared" ref="O35" si="10">ROUND(SUM(M35:N35),2)</f>
        <v>4897.62</v>
      </c>
      <c r="Q35" s="324">
        <v>49.75</v>
      </c>
      <c r="R35" s="324"/>
    </row>
    <row r="36" spans="1:21" s="9" customFormat="1" ht="29.25" x14ac:dyDescent="0.25">
      <c r="A36" s="315"/>
      <c r="B36" s="325" t="s">
        <v>54</v>
      </c>
      <c r="C36" s="316" t="s">
        <v>225</v>
      </c>
      <c r="D36" s="332" t="s">
        <v>38</v>
      </c>
      <c r="E36" s="248">
        <f t="shared" si="5"/>
        <v>5027.6400000000003</v>
      </c>
      <c r="F36" s="358">
        <v>10.4</v>
      </c>
      <c r="G36" s="318">
        <v>25</v>
      </c>
      <c r="H36" s="319">
        <f t="shared" si="2"/>
        <v>13</v>
      </c>
      <c r="I36" s="320">
        <f t="shared" si="6"/>
        <v>65359.320000000007</v>
      </c>
      <c r="J36" s="317" t="s">
        <v>252</v>
      </c>
      <c r="K36" s="321"/>
      <c r="L36" s="271"/>
      <c r="M36" s="356">
        <f>M30</f>
        <v>5027.6440000000002</v>
      </c>
      <c r="N36" s="322">
        <f>N31*39.2</f>
        <v>0</v>
      </c>
      <c r="O36" s="309">
        <f t="shared" si="0"/>
        <v>5027.6400000000003</v>
      </c>
      <c r="P36" s="323"/>
      <c r="Q36" s="324">
        <v>1.03</v>
      </c>
      <c r="S36" s="9">
        <f t="shared" si="4"/>
        <v>6214.1630400000004</v>
      </c>
    </row>
    <row r="37" spans="1:21" s="323" customFormat="1" ht="15" x14ac:dyDescent="0.25">
      <c r="A37" s="397"/>
      <c r="B37" s="432" t="s">
        <v>55</v>
      </c>
      <c r="C37" s="431" t="s">
        <v>259</v>
      </c>
      <c r="D37" s="332" t="s">
        <v>34</v>
      </c>
      <c r="E37" s="248">
        <f t="shared" ref="E37" si="11">O37</f>
        <v>8.5</v>
      </c>
      <c r="F37" s="358">
        <v>15</v>
      </c>
      <c r="G37" s="318">
        <v>15</v>
      </c>
      <c r="H37" s="319">
        <f>ROUND($F37*(1+$G37/100),2)</f>
        <v>17.25</v>
      </c>
      <c r="I37" s="320">
        <f>$E37*$H37</f>
        <v>146.625</v>
      </c>
      <c r="J37" s="317" t="s">
        <v>56</v>
      </c>
      <c r="K37" s="321"/>
      <c r="L37" s="271"/>
      <c r="M37" s="419">
        <f>PAVIMENTO!C15</f>
        <v>8.5</v>
      </c>
      <c r="N37" s="322"/>
      <c r="O37" s="309">
        <f t="shared" ref="O37" si="12">ROUND(SUM(M37:N37),2)</f>
        <v>8.5</v>
      </c>
      <c r="Q37" s="324"/>
    </row>
    <row r="38" spans="1:21" s="9" customFormat="1" ht="30" x14ac:dyDescent="0.25">
      <c r="A38" s="315"/>
      <c r="B38" s="433" t="s">
        <v>256</v>
      </c>
      <c r="C38" s="430" t="s">
        <v>258</v>
      </c>
      <c r="D38" s="332" t="s">
        <v>34</v>
      </c>
      <c r="E38" s="248">
        <f t="shared" si="5"/>
        <v>1348.04</v>
      </c>
      <c r="F38" s="358">
        <v>15</v>
      </c>
      <c r="G38" s="318">
        <v>15</v>
      </c>
      <c r="H38" s="319">
        <f t="shared" si="2"/>
        <v>17.25</v>
      </c>
      <c r="I38" s="320">
        <f t="shared" si="6"/>
        <v>23253.69</v>
      </c>
      <c r="J38" s="317" t="s">
        <v>56</v>
      </c>
      <c r="K38" s="321"/>
      <c r="L38" s="271"/>
      <c r="M38" s="419">
        <f>PAVIMENTO!C8</f>
        <v>1348.0440000000001</v>
      </c>
      <c r="N38" s="322"/>
      <c r="O38" s="309">
        <f t="shared" si="0"/>
        <v>1348.04</v>
      </c>
      <c r="P38" s="323"/>
      <c r="Q38" s="324"/>
    </row>
    <row r="39" spans="1:21" s="9" customFormat="1" ht="30" x14ac:dyDescent="0.25">
      <c r="A39" s="315"/>
      <c r="B39" s="325" t="s">
        <v>57</v>
      </c>
      <c r="C39" s="316" t="s">
        <v>226</v>
      </c>
      <c r="D39" s="326" t="s">
        <v>34</v>
      </c>
      <c r="E39" s="248">
        <f t="shared" si="5"/>
        <v>1370.5</v>
      </c>
      <c r="F39" s="358">
        <v>7.5</v>
      </c>
      <c r="G39" s="318">
        <v>25</v>
      </c>
      <c r="H39" s="319">
        <f t="shared" si="2"/>
        <v>9.3800000000000008</v>
      </c>
      <c r="I39" s="320">
        <f t="shared" si="6"/>
        <v>12855.29</v>
      </c>
      <c r="J39" s="317" t="s">
        <v>251</v>
      </c>
      <c r="K39" s="321"/>
      <c r="L39" s="271"/>
      <c r="M39" s="356">
        <f>M38+M40+M37</f>
        <v>1370.5040000000001</v>
      </c>
      <c r="N39" s="322"/>
      <c r="O39" s="309">
        <f t="shared" si="0"/>
        <v>1370.5</v>
      </c>
      <c r="P39" s="323"/>
      <c r="Q39" s="324"/>
    </row>
    <row r="40" spans="1:21" s="9" customFormat="1" ht="15" x14ac:dyDescent="0.25">
      <c r="A40" s="315"/>
      <c r="B40" s="325" t="s">
        <v>58</v>
      </c>
      <c r="C40" s="316" t="s">
        <v>227</v>
      </c>
      <c r="D40" s="326" t="s">
        <v>34</v>
      </c>
      <c r="E40" s="248">
        <f t="shared" si="5"/>
        <v>13.96</v>
      </c>
      <c r="F40" s="358">
        <v>12</v>
      </c>
      <c r="G40" s="318">
        <v>15</v>
      </c>
      <c r="H40" s="319">
        <f t="shared" si="2"/>
        <v>13.8</v>
      </c>
      <c r="I40" s="320">
        <f t="shared" si="6"/>
        <v>192.64800000000002</v>
      </c>
      <c r="J40" s="317">
        <v>94273</v>
      </c>
      <c r="K40" s="321"/>
      <c r="L40" s="271"/>
      <c r="M40" s="356">
        <f>PAVIMENTO!D15</f>
        <v>13.96</v>
      </c>
      <c r="N40" s="322"/>
      <c r="O40" s="309">
        <f t="shared" si="0"/>
        <v>13.96</v>
      </c>
      <c r="P40" s="323"/>
      <c r="Q40" s="324"/>
    </row>
    <row r="41" spans="1:21" s="9" customFormat="1" ht="28.5" x14ac:dyDescent="0.25">
      <c r="A41" s="315"/>
      <c r="B41" s="325" t="s">
        <v>59</v>
      </c>
      <c r="C41" s="316" t="s">
        <v>263</v>
      </c>
      <c r="D41" s="326" t="s">
        <v>31</v>
      </c>
      <c r="E41" s="248">
        <f t="shared" si="5"/>
        <v>25.14</v>
      </c>
      <c r="F41" s="358">
        <v>72</v>
      </c>
      <c r="G41" s="318">
        <v>25</v>
      </c>
      <c r="H41" s="319">
        <f t="shared" si="2"/>
        <v>90</v>
      </c>
      <c r="I41" s="320">
        <f t="shared" si="6"/>
        <v>2262.6</v>
      </c>
      <c r="J41" s="317" t="s">
        <v>60</v>
      </c>
      <c r="K41" s="321"/>
      <c r="L41" s="271"/>
      <c r="M41" s="356">
        <f>M36*0.005</f>
        <v>25.13822</v>
      </c>
      <c r="N41" s="322"/>
      <c r="O41" s="309">
        <f t="shared" si="0"/>
        <v>25.14</v>
      </c>
      <c r="P41" s="323"/>
      <c r="Q41" s="324"/>
      <c r="S41" s="9">
        <f>E41*Q41*1.2</f>
        <v>0</v>
      </c>
    </row>
    <row r="42" spans="1:21" s="323" customFormat="1" ht="42.75" x14ac:dyDescent="0.25">
      <c r="A42" s="315"/>
      <c r="B42" s="325" t="s">
        <v>59</v>
      </c>
      <c r="C42" s="316" t="s">
        <v>271</v>
      </c>
      <c r="D42" s="326" t="s">
        <v>274</v>
      </c>
      <c r="E42" s="248">
        <f t="shared" ref="E42" si="13">O42</f>
        <v>8</v>
      </c>
      <c r="F42" s="358">
        <v>84.82</v>
      </c>
      <c r="G42" s="318">
        <v>25</v>
      </c>
      <c r="H42" s="319">
        <f t="shared" si="2"/>
        <v>106.03</v>
      </c>
      <c r="I42" s="320">
        <f t="shared" si="6"/>
        <v>848.24</v>
      </c>
      <c r="J42" s="317">
        <v>90777</v>
      </c>
      <c r="K42" s="321"/>
      <c r="L42" s="271"/>
      <c r="M42" s="356">
        <v>8</v>
      </c>
      <c r="N42" s="322"/>
      <c r="O42" s="309">
        <f t="shared" ref="O42" si="14">ROUND(SUM(M42:N42),2)</f>
        <v>8</v>
      </c>
      <c r="Q42" s="324"/>
      <c r="S42" s="323">
        <f>E42*Q42*1.2</f>
        <v>0</v>
      </c>
    </row>
    <row r="43" spans="1:21" s="323" customFormat="1" ht="15" x14ac:dyDescent="0.25">
      <c r="A43" s="435"/>
      <c r="B43" s="436"/>
      <c r="C43" s="437"/>
      <c r="D43" s="438"/>
      <c r="E43" s="495"/>
      <c r="F43" s="439"/>
      <c r="G43" s="440"/>
      <c r="H43" s="441"/>
      <c r="I43" s="442"/>
      <c r="J43" s="443"/>
      <c r="K43" s="444"/>
      <c r="L43" s="271"/>
      <c r="M43" s="445"/>
      <c r="N43" s="446"/>
      <c r="O43" s="447"/>
      <c r="Q43" s="448"/>
    </row>
    <row r="44" spans="1:21" s="4" customFormat="1" ht="14.25" x14ac:dyDescent="0.25">
      <c r="A44" s="333"/>
      <c r="B44" s="333"/>
      <c r="C44" s="333"/>
      <c r="D44" s="333"/>
      <c r="E44" s="334"/>
      <c r="F44" s="333"/>
      <c r="G44" s="335"/>
      <c r="H44" s="336"/>
      <c r="I44" s="333"/>
      <c r="J44" s="333"/>
      <c r="K44" s="333"/>
      <c r="L44" s="323"/>
      <c r="M44" s="323"/>
      <c r="N44" s="323"/>
      <c r="O44" s="323"/>
      <c r="P44" s="323"/>
      <c r="Q44" s="323"/>
    </row>
    <row r="45" spans="1:21" s="5" customFormat="1" ht="15" x14ac:dyDescent="0.2">
      <c r="A45" s="253"/>
      <c r="B45" s="253"/>
      <c r="C45" s="253"/>
      <c r="D45" s="253"/>
      <c r="E45" s="337"/>
      <c r="F45" s="253"/>
      <c r="G45" s="253"/>
      <c r="H45" s="253"/>
      <c r="I45" s="338"/>
      <c r="J45" s="253"/>
      <c r="K45" s="339"/>
      <c r="L45" s="271"/>
      <c r="M45" s="341"/>
      <c r="N45" s="340"/>
      <c r="O45" s="341"/>
      <c r="P45" s="340"/>
      <c r="Q45" s="340"/>
    </row>
    <row r="46" spans="1:21" s="5" customFormat="1" ht="15" x14ac:dyDescent="0.25">
      <c r="A46" s="342"/>
      <c r="B46" s="342"/>
      <c r="C46" s="342"/>
      <c r="D46" s="342"/>
      <c r="E46" s="268"/>
      <c r="F46" s="342"/>
      <c r="G46" s="342"/>
      <c r="H46" s="249" t="s">
        <v>28</v>
      </c>
      <c r="I46" s="250">
        <f>SUM(I29,I15)</f>
        <v>362929.83719999995</v>
      </c>
      <c r="J46" s="343" t="s">
        <v>61</v>
      </c>
      <c r="K46" s="344">
        <f>I46/E30</f>
        <v>72.186918156431233</v>
      </c>
      <c r="L46" s="271"/>
      <c r="M46" s="284" t="s">
        <v>28</v>
      </c>
      <c r="N46" s="1"/>
      <c r="O46" s="284"/>
      <c r="P46" s="1"/>
      <c r="Q46" s="1" t="s">
        <v>190</v>
      </c>
      <c r="R46" s="449" t="s">
        <v>191</v>
      </c>
      <c r="S46" s="449"/>
      <c r="T46" s="449"/>
      <c r="U46" s="449"/>
    </row>
    <row r="47" spans="1:21" s="10" customFormat="1" ht="38.25" x14ac:dyDescent="0.2">
      <c r="A47" s="342"/>
      <c r="B47" s="342"/>
      <c r="C47" s="357" t="s">
        <v>249</v>
      </c>
      <c r="D47" s="390">
        <f>I47/I46</f>
        <v>0.50170442861565867</v>
      </c>
      <c r="E47" s="345"/>
      <c r="F47" s="345"/>
      <c r="G47" s="345"/>
      <c r="H47" s="346"/>
      <c r="I47" s="347">
        <f>I35+I38</f>
        <v>182083.50659999999</v>
      </c>
      <c r="J47" s="343" t="s">
        <v>61</v>
      </c>
      <c r="K47" s="348">
        <f>I47/E35</f>
        <v>37.177957171034095</v>
      </c>
      <c r="L47" s="1"/>
      <c r="M47" s="284" t="s">
        <v>261</v>
      </c>
      <c r="N47" s="1"/>
      <c r="O47" s="284"/>
      <c r="P47" s="1"/>
      <c r="Q47" s="1" t="s">
        <v>192</v>
      </c>
      <c r="R47" s="450" t="s">
        <v>193</v>
      </c>
      <c r="S47" s="450"/>
      <c r="T47" s="450"/>
    </row>
    <row r="48" spans="1:21" s="10" customFormat="1" ht="26.25" x14ac:dyDescent="0.25">
      <c r="A48" s="349"/>
      <c r="B48" s="349"/>
      <c r="C48" s="357" t="s">
        <v>267</v>
      </c>
      <c r="D48" s="390">
        <f>I48/I46</f>
        <v>0.49829557138434133</v>
      </c>
      <c r="E48" s="350"/>
      <c r="F48" s="350"/>
      <c r="G48" s="350"/>
      <c r="H48" s="351"/>
      <c r="I48" s="352">
        <f>I46-I47</f>
        <v>180846.33059999996</v>
      </c>
      <c r="J48" s="342"/>
      <c r="K48" s="349"/>
      <c r="L48" s="353"/>
      <c r="M48" s="353"/>
      <c r="N48" s="353"/>
      <c r="O48" s="353"/>
      <c r="P48" s="353"/>
      <c r="Q48" s="353"/>
    </row>
    <row r="49" spans="1:17" s="5" customFormat="1" ht="80.25" customHeight="1" x14ac:dyDescent="0.25">
      <c r="A49" s="349"/>
      <c r="B49" s="349"/>
      <c r="C49" s="349"/>
      <c r="D49" s="349"/>
      <c r="E49" s="354"/>
      <c r="F49" s="349"/>
      <c r="G49" s="342"/>
      <c r="H49" s="355"/>
      <c r="I49" s="355"/>
      <c r="J49" s="342"/>
      <c r="K49" s="349"/>
      <c r="L49" s="353"/>
      <c r="M49" s="353"/>
      <c r="N49" s="353"/>
      <c r="O49" s="353"/>
      <c r="P49" s="353"/>
      <c r="Q49" s="353"/>
    </row>
  </sheetData>
  <mergeCells count="8">
    <mergeCell ref="R46:U46"/>
    <mergeCell ref="R47:T47"/>
    <mergeCell ref="M12:O12"/>
    <mergeCell ref="A12:A13"/>
    <mergeCell ref="B12:B13"/>
    <mergeCell ref="C12:C13"/>
    <mergeCell ref="J12:J13"/>
    <mergeCell ref="K12:K13"/>
  </mergeCells>
  <conditionalFormatting sqref="K18:K25 A19:A26 A17 J19:J25 J26:K26 J17:K17 Q19:Q26 Q17 M17:O17 C17:D17 G17:H26 C19:D26 N18:O28 E17:E31 M26:M31 F27:I27 B17:B27 M36 E36 E38:E41 M38:M41 Q37 M37:O37 A37:K37 M33:M34 E33:E34">
    <cfRule type="expression" dxfId="56" priority="34" stopIfTrue="1">
      <formula>COUNTA($A17)</formula>
    </cfRule>
  </conditionalFormatting>
  <conditionalFormatting sqref="A14:K14 M14:N14 Q14 O14:O16 M15 N15:N16 Q16 A16:E16 A27 J27:K27 G28:K28 M29:O31 A30:D30 H30:K30 Q30 E28:E31 B31:B32 Q33:Q34 C27:E27 H31:I31 G30:G31 G16:K16 I17:I26 A33:E34 A36:E36 A35:C35 G36:K36 Q36 M36:O36 M38:O41 Q38:Q41 G38:K41 A38:E41 G33:K34 M33:O34">
    <cfRule type="expression" dxfId="55" priority="35" stopIfTrue="1">
      <formula>COUNTA($A14)</formula>
    </cfRule>
  </conditionalFormatting>
  <conditionalFormatting sqref="F28">
    <cfRule type="expression" dxfId="54" priority="33" stopIfTrue="1">
      <formula>COUNTA($A28)</formula>
    </cfRule>
  </conditionalFormatting>
  <conditionalFormatting sqref="A31:A32 C31:D31 H31 J31">
    <cfRule type="expression" dxfId="53" priority="37" stopIfTrue="1">
      <formula>COUNTA($A31)</formula>
    </cfRule>
  </conditionalFormatting>
  <conditionalFormatting sqref="K31">
    <cfRule type="expression" dxfId="52" priority="38" stopIfTrue="1">
      <formula>COUNTA($A31)</formula>
    </cfRule>
  </conditionalFormatting>
  <conditionalFormatting sqref="J15">
    <cfRule type="expression" dxfId="51" priority="39" stopIfTrue="1">
      <formula>COUNTA($A15)</formula>
    </cfRule>
  </conditionalFormatting>
  <conditionalFormatting sqref="A15:F15">
    <cfRule type="expression" dxfId="50" priority="40" stopIfTrue="1">
      <formula>COUNTA($A15)</formula>
    </cfRule>
  </conditionalFormatting>
  <conditionalFormatting sqref="G15:I15">
    <cfRule type="expression" dxfId="49" priority="41" stopIfTrue="1">
      <formula>COUNTA($A15)</formula>
    </cfRule>
  </conditionalFormatting>
  <conditionalFormatting sqref="O15">
    <cfRule type="expression" dxfId="48" priority="42" stopIfTrue="1">
      <formula>COUNTA($A15)</formula>
    </cfRule>
  </conditionalFormatting>
  <conditionalFormatting sqref="K15">
    <cfRule type="expression" dxfId="47" priority="43" stopIfTrue="1">
      <formula>COUNTA($A15)</formula>
    </cfRule>
  </conditionalFormatting>
  <conditionalFormatting sqref="A18 C18:D18 G18 J18 O18">
    <cfRule type="expression" dxfId="46" priority="44" stopIfTrue="1">
      <formula>COUNTA($A18)</formula>
    </cfRule>
  </conditionalFormatting>
  <conditionalFormatting sqref="O18">
    <cfRule type="expression" dxfId="45" priority="45" stopIfTrue="1">
      <formula>COUNTA($A18)</formula>
    </cfRule>
  </conditionalFormatting>
  <conditionalFormatting sqref="O29">
    <cfRule type="expression" dxfId="44" priority="46" stopIfTrue="1">
      <formula>COUNTA($A29)</formula>
    </cfRule>
  </conditionalFormatting>
  <conditionalFormatting sqref="J29">
    <cfRule type="expression" dxfId="43" priority="47" stopIfTrue="1">
      <formula>COUNTA($A29)</formula>
    </cfRule>
  </conditionalFormatting>
  <conditionalFormatting sqref="A29:E29">
    <cfRule type="expression" dxfId="42" priority="48" stopIfTrue="1">
      <formula>COUNTA($A29)</formula>
    </cfRule>
  </conditionalFormatting>
  <conditionalFormatting sqref="G29:I29">
    <cfRule type="expression" dxfId="41" priority="49" stopIfTrue="1">
      <formula>COUNTA($A29)</formula>
    </cfRule>
  </conditionalFormatting>
  <conditionalFormatting sqref="O29">
    <cfRule type="expression" dxfId="40" priority="50" stopIfTrue="1">
      <formula>COUNTA($A29)</formula>
    </cfRule>
  </conditionalFormatting>
  <conditionalFormatting sqref="K29">
    <cfRule type="expression" dxfId="39" priority="51" stopIfTrue="1">
      <formula>COUNTA($A29)</formula>
    </cfRule>
  </conditionalFormatting>
  <conditionalFormatting sqref="D16 D18">
    <cfRule type="expression" dxfId="38" priority="52" stopIfTrue="1">
      <formula>COUNTA($A16)</formula>
    </cfRule>
  </conditionalFormatting>
  <conditionalFormatting sqref="Q28">
    <cfRule type="expression" dxfId="37" priority="59" stopIfTrue="1">
      <formula>COUNTA($A28)</formula>
    </cfRule>
  </conditionalFormatting>
  <conditionalFormatting sqref="Q31">
    <cfRule type="expression" dxfId="36" priority="61" stopIfTrue="1">
      <formula>COUNTA($A31)</formula>
    </cfRule>
  </conditionalFormatting>
  <conditionalFormatting sqref="Q15">
    <cfRule type="expression" dxfId="35" priority="62" stopIfTrue="1">
      <formula>COUNTA($A15)</formula>
    </cfRule>
  </conditionalFormatting>
  <conditionalFormatting sqref="Q18">
    <cfRule type="expression" dxfId="34" priority="63" stopIfTrue="1">
      <formula>COUNTA($A18)</formula>
    </cfRule>
  </conditionalFormatting>
  <conditionalFormatting sqref="Q29">
    <cfRule type="expression" dxfId="33" priority="64" stopIfTrue="1">
      <formula>COUNTA($A29)</formula>
    </cfRule>
  </conditionalFormatting>
  <conditionalFormatting sqref="E16">
    <cfRule type="expression" dxfId="32" priority="70" stopIfTrue="1">
      <formula>COUNTA($A16)</formula>
    </cfRule>
  </conditionalFormatting>
  <conditionalFormatting sqref="E16">
    <cfRule type="expression" dxfId="31" priority="71" stopIfTrue="1">
      <formula>COUNTA($A16)</formula>
    </cfRule>
  </conditionalFormatting>
  <conditionalFormatting sqref="E16">
    <cfRule type="expression" dxfId="30" priority="72" stopIfTrue="1">
      <formula>COUNTA($A16)</formula>
    </cfRule>
  </conditionalFormatting>
  <conditionalFormatting sqref="E16">
    <cfRule type="expression" dxfId="29" priority="73" stopIfTrue="1">
      <formula>COUNTA($A16)</formula>
    </cfRule>
  </conditionalFormatting>
  <conditionalFormatting sqref="E16">
    <cfRule type="expression" dxfId="28" priority="74" stopIfTrue="1">
      <formula>COUNTA($A16)</formula>
    </cfRule>
  </conditionalFormatting>
  <conditionalFormatting sqref="A28:E28">
    <cfRule type="expression" dxfId="27" priority="78" stopIfTrue="1">
      <formula>COUNTA($A28)</formula>
    </cfRule>
  </conditionalFormatting>
  <conditionalFormatting sqref="F17:F26">
    <cfRule type="expression" dxfId="26" priority="28" stopIfTrue="1">
      <formula>COUNTA($A17)</formula>
    </cfRule>
  </conditionalFormatting>
  <conditionalFormatting sqref="F16 F30:F31 F36 F38:F41 F33:F34">
    <cfRule type="expression" dxfId="25" priority="29" stopIfTrue="1">
      <formula>COUNTA($A16)</formula>
    </cfRule>
  </conditionalFormatting>
  <conditionalFormatting sqref="F29">
    <cfRule type="expression" dxfId="24" priority="30" stopIfTrue="1">
      <formula>COUNTA($A29)</formula>
    </cfRule>
  </conditionalFormatting>
  <conditionalFormatting sqref="F16">
    <cfRule type="expression" dxfId="23" priority="31" stopIfTrue="1">
      <formula>COUNTA($A16)</formula>
    </cfRule>
  </conditionalFormatting>
  <conditionalFormatting sqref="F18">
    <cfRule type="expression" dxfId="22" priority="32" stopIfTrue="1">
      <formula>COUNTA($A18)</formula>
    </cfRule>
  </conditionalFormatting>
  <conditionalFormatting sqref="M25">
    <cfRule type="expression" dxfId="21" priority="27" stopIfTrue="1">
      <formula>COUNTA($A25)</formula>
    </cfRule>
  </conditionalFormatting>
  <conditionalFormatting sqref="R35">
    <cfRule type="expression" dxfId="20" priority="18" stopIfTrue="1">
      <formula>COUNTA($A35)</formula>
    </cfRule>
  </conditionalFormatting>
  <conditionalFormatting sqref="E35 M35">
    <cfRule type="expression" dxfId="19" priority="14" stopIfTrue="1">
      <formula>COUNTA($A35)</formula>
    </cfRule>
  </conditionalFormatting>
  <conditionalFormatting sqref="M35:O35 Q35 G35:K35 D35:E35">
    <cfRule type="expression" dxfId="18" priority="15" stopIfTrue="1">
      <formula>COUNTA($A35)</formula>
    </cfRule>
  </conditionalFormatting>
  <conditionalFormatting sqref="F35">
    <cfRule type="expression" dxfId="17" priority="13" stopIfTrue="1">
      <formula>COUNTA($A35)</formula>
    </cfRule>
  </conditionalFormatting>
  <conditionalFormatting sqref="E32 M32">
    <cfRule type="expression" dxfId="16" priority="5" stopIfTrue="1">
      <formula>COUNTA($A32)</formula>
    </cfRule>
  </conditionalFormatting>
  <conditionalFormatting sqref="M32:O32 E32 G32:I32">
    <cfRule type="expression" dxfId="15" priority="6" stopIfTrue="1">
      <formula>COUNTA($A32)</formula>
    </cfRule>
  </conditionalFormatting>
  <conditionalFormatting sqref="C32:D32 H32 J32">
    <cfRule type="expression" dxfId="14" priority="7" stopIfTrue="1">
      <formula>COUNTA($A32)</formula>
    </cfRule>
  </conditionalFormatting>
  <conditionalFormatting sqref="K32">
    <cfRule type="expression" dxfId="13" priority="8" stopIfTrue="1">
      <formula>COUNTA($A32)</formula>
    </cfRule>
  </conditionalFormatting>
  <conditionalFormatting sqref="Q32">
    <cfRule type="expression" dxfId="12" priority="9" stopIfTrue="1">
      <formula>COUNTA($A32)</formula>
    </cfRule>
  </conditionalFormatting>
  <conditionalFormatting sqref="F32">
    <cfRule type="expression" dxfId="11" priority="4" stopIfTrue="1">
      <formula>COUNTA($A32)</formula>
    </cfRule>
  </conditionalFormatting>
  <conditionalFormatting sqref="E42:E43 M42:M43">
    <cfRule type="expression" dxfId="10" priority="2" stopIfTrue="1">
      <formula>COUNTA($A42)</formula>
    </cfRule>
  </conditionalFormatting>
  <conditionalFormatting sqref="M42:O43 Q42:Q43 G42:K43 A42:E43">
    <cfRule type="expression" dxfId="9" priority="3" stopIfTrue="1">
      <formula>COUNTA($A42)</formula>
    </cfRule>
  </conditionalFormatting>
  <conditionalFormatting sqref="F42:F43">
    <cfRule type="expression" dxfId="8" priority="1" stopIfTrue="1">
      <formula>COUNTA($A42)</formula>
    </cfRule>
  </conditionalFormatting>
  <dataValidations disablePrompts="1" count="1">
    <dataValidation allowBlank="1" showInputMessage="1" showErrorMessage="1" promptTitle="Não" prompt="Digite Aqui" sqref="H14:I43"/>
  </dataValidations>
  <printOptions horizontalCentered="1"/>
  <pageMargins left="0.23622047244094491" right="0.19685039370078741" top="0.39370078740157483" bottom="0.55118110236220474" header="0" footer="0.27559055118110237"/>
  <pageSetup paperSize="9" scale="60" orientation="portrait" r:id="rId1"/>
  <headerFooter>
    <oddHeader>&amp;R&amp;8pág. &amp;P de &amp;N</oddHeader>
  </headerFooter>
  <extLs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P63"/>
  <sheetViews>
    <sheetView showGridLines="0" showZeros="0" workbookViewId="0">
      <selection activeCell="C68" sqref="C68"/>
    </sheetView>
  </sheetViews>
  <sheetFormatPr defaultColWidth="1.7109375" defaultRowHeight="9.9499999999999993" customHeight="1" x14ac:dyDescent="0.25"/>
  <cols>
    <col min="1" max="1" width="13.42578125" style="14" customWidth="1"/>
    <col min="2" max="2" width="10.140625" style="16" customWidth="1"/>
    <col min="3" max="3" width="48.28515625" style="16" customWidth="1"/>
    <col min="4" max="4" width="5" style="16" customWidth="1"/>
    <col min="5" max="5" width="9.28515625" style="16" customWidth="1"/>
    <col min="6" max="6" width="12.140625" style="14" customWidth="1"/>
    <col min="7" max="7" width="12.140625" style="14" hidden="1" customWidth="1"/>
    <col min="8" max="8" width="11" style="14" hidden="1" customWidth="1"/>
    <col min="9" max="9" width="0.28515625" style="14" customWidth="1"/>
    <col min="10" max="13" width="12.140625" style="14" customWidth="1"/>
    <col min="14" max="14" width="7" style="14" customWidth="1"/>
    <col min="15" max="16" width="6.140625" style="15" customWidth="1"/>
    <col min="17" max="17" width="6.140625" style="14" customWidth="1"/>
    <col min="18" max="16384" width="1.7109375" style="14"/>
  </cols>
  <sheetData>
    <row r="1" spans="1:16" s="102" customFormat="1" ht="12" customHeight="1" x14ac:dyDescent="0.15">
      <c r="A1" s="126"/>
      <c r="B1" s="113"/>
      <c r="C1" s="111" t="s">
        <v>62</v>
      </c>
      <c r="D1" s="111"/>
      <c r="E1" s="111"/>
      <c r="F1" s="111" t="s">
        <v>63</v>
      </c>
      <c r="G1" s="111"/>
      <c r="H1" s="110"/>
      <c r="I1" s="109"/>
      <c r="J1" s="108"/>
      <c r="L1" s="125"/>
      <c r="O1" s="103"/>
      <c r="P1" s="103"/>
    </row>
    <row r="2" spans="1:16" ht="12" customHeight="1" x14ac:dyDescent="0.2">
      <c r="A2" s="119"/>
      <c r="B2" s="33"/>
      <c r="C2" s="101" t="s">
        <v>64</v>
      </c>
      <c r="D2" s="100"/>
      <c r="E2" s="99"/>
      <c r="F2" s="101"/>
      <c r="G2" s="100"/>
      <c r="H2" s="100"/>
      <c r="I2" s="100"/>
      <c r="J2" s="99"/>
      <c r="K2" s="116" t="s">
        <v>65</v>
      </c>
      <c r="L2" s="124"/>
    </row>
    <row r="3" spans="1:16" s="102" customFormat="1" ht="14.1" customHeight="1" x14ac:dyDescent="0.15">
      <c r="A3" s="123" t="s">
        <v>66</v>
      </c>
      <c r="B3" s="113"/>
      <c r="C3" s="112" t="s">
        <v>67</v>
      </c>
      <c r="D3" s="112"/>
      <c r="E3" s="112"/>
      <c r="F3" s="122"/>
      <c r="G3" s="122"/>
      <c r="H3" s="110"/>
      <c r="I3" s="109"/>
      <c r="J3" s="108"/>
      <c r="K3" s="107"/>
      <c r="L3" s="121" t="s">
        <v>68</v>
      </c>
      <c r="M3" s="121" t="s">
        <v>69</v>
      </c>
      <c r="N3" s="120"/>
      <c r="O3" s="103"/>
      <c r="P3" s="103"/>
    </row>
    <row r="4" spans="1:16" ht="12" customHeight="1" x14ac:dyDescent="0.2">
      <c r="A4" s="119"/>
      <c r="B4" s="33"/>
      <c r="C4" s="101" t="s">
        <v>196</v>
      </c>
      <c r="D4" s="100"/>
      <c r="E4" s="100"/>
      <c r="F4" s="100"/>
      <c r="G4" s="100"/>
      <c r="H4" s="118"/>
      <c r="I4" s="118"/>
      <c r="J4" s="117"/>
      <c r="K4" s="116" t="s">
        <v>65</v>
      </c>
      <c r="L4" s="115">
        <f>$M$4+$M$6</f>
        <v>0</v>
      </c>
      <c r="M4" s="96"/>
    </row>
    <row r="5" spans="1:16" s="102" customFormat="1" ht="14.1" customHeight="1" x14ac:dyDescent="0.15">
      <c r="A5" s="114"/>
      <c r="B5" s="113"/>
      <c r="C5" s="112" t="s">
        <v>70</v>
      </c>
      <c r="D5" s="112"/>
      <c r="E5" s="112"/>
      <c r="F5" s="111" t="s">
        <v>71</v>
      </c>
      <c r="G5" s="111"/>
      <c r="H5" s="110"/>
      <c r="I5" s="109"/>
      <c r="J5" s="108"/>
      <c r="K5" s="107"/>
      <c r="L5" s="106" t="s">
        <v>72</v>
      </c>
      <c r="M5" s="105" t="s">
        <v>73</v>
      </c>
      <c r="N5" s="104"/>
      <c r="O5" s="103"/>
      <c r="P5" s="103"/>
    </row>
    <row r="6" spans="1:16" ht="12" customHeight="1" x14ac:dyDescent="0.2">
      <c r="A6" s="91"/>
      <c r="B6" s="33"/>
      <c r="C6" s="101" t="s">
        <v>195</v>
      </c>
      <c r="D6" s="100"/>
      <c r="E6" s="99"/>
      <c r="F6" s="101"/>
      <c r="G6" s="100"/>
      <c r="H6" s="100"/>
      <c r="I6" s="100"/>
      <c r="J6" s="99"/>
      <c r="K6" s="98" t="s">
        <v>65</v>
      </c>
      <c r="L6" s="97">
        <f>QCI!CPAuxiliar</f>
        <v>362929.83719999995</v>
      </c>
      <c r="M6" s="96"/>
    </row>
    <row r="7" spans="1:16" ht="6" customHeight="1" x14ac:dyDescent="0.25">
      <c r="A7" s="91"/>
    </row>
    <row r="8" spans="1:16" s="41" customFormat="1" ht="12" customHeight="1" x14ac:dyDescent="0.25">
      <c r="A8" s="94"/>
      <c r="B8" s="94"/>
      <c r="C8" s="95" t="s">
        <v>74</v>
      </c>
      <c r="D8" s="94" t="s">
        <v>75</v>
      </c>
      <c r="E8" s="94"/>
      <c r="F8" s="94"/>
      <c r="G8" s="94"/>
      <c r="H8" s="94"/>
      <c r="I8" s="94"/>
      <c r="J8" s="94"/>
      <c r="K8" s="94"/>
      <c r="L8" s="94"/>
      <c r="M8" s="94"/>
      <c r="N8" s="94"/>
      <c r="O8" s="93"/>
      <c r="P8" s="93"/>
    </row>
    <row r="9" spans="1:16" ht="6" customHeight="1" x14ac:dyDescent="0.25">
      <c r="B9" s="92"/>
      <c r="C9" s="91"/>
      <c r="D9" s="90"/>
      <c r="E9" s="89"/>
      <c r="F9" s="88"/>
      <c r="G9" s="88"/>
      <c r="H9" s="87"/>
      <c r="I9" s="87"/>
      <c r="J9" s="86"/>
      <c r="K9" s="85"/>
      <c r="L9" s="85"/>
      <c r="M9" s="85"/>
      <c r="N9" s="84"/>
    </row>
    <row r="10" spans="1:16" s="16" customFormat="1" ht="12" customHeight="1" x14ac:dyDescent="0.25">
      <c r="A10" s="83"/>
      <c r="B10" s="80"/>
      <c r="C10" s="82" t="s">
        <v>76</v>
      </c>
      <c r="D10" s="80"/>
      <c r="E10" s="81"/>
      <c r="F10" s="80"/>
      <c r="G10" s="80"/>
      <c r="H10" s="79"/>
      <c r="I10" s="79"/>
      <c r="J10" s="79"/>
      <c r="K10" s="79"/>
      <c r="L10" s="79"/>
      <c r="M10" s="79"/>
      <c r="N10" s="78"/>
      <c r="O10" s="74"/>
      <c r="P10" s="74"/>
    </row>
    <row r="11" spans="1:16" s="69" customFormat="1" ht="12" customHeight="1" x14ac:dyDescent="0.2">
      <c r="A11" s="467" t="s">
        <v>77</v>
      </c>
      <c r="B11" s="469" t="s">
        <v>78</v>
      </c>
      <c r="C11" s="469" t="s">
        <v>79</v>
      </c>
      <c r="D11" s="469" t="s">
        <v>22</v>
      </c>
      <c r="E11" s="471" t="s">
        <v>23</v>
      </c>
      <c r="F11" s="459" t="s">
        <v>69</v>
      </c>
      <c r="G11" s="77"/>
      <c r="H11" s="76" t="s">
        <v>80</v>
      </c>
      <c r="I11" s="76" t="s">
        <v>81</v>
      </c>
      <c r="J11" s="75" t="s">
        <v>82</v>
      </c>
      <c r="K11" s="75"/>
      <c r="L11" s="75"/>
      <c r="M11" s="461" t="s">
        <v>83</v>
      </c>
      <c r="N11" s="463" t="s">
        <v>84</v>
      </c>
      <c r="O11" s="74"/>
      <c r="P11" s="70"/>
    </row>
    <row r="12" spans="1:16" s="69" customFormat="1" ht="12.75" customHeight="1" x14ac:dyDescent="0.2">
      <c r="A12" s="468"/>
      <c r="B12" s="470"/>
      <c r="C12" s="470"/>
      <c r="D12" s="470"/>
      <c r="E12" s="472"/>
      <c r="F12" s="460"/>
      <c r="G12" s="73"/>
      <c r="H12" s="72"/>
      <c r="I12" s="72"/>
      <c r="J12" s="71" t="s">
        <v>85</v>
      </c>
      <c r="K12" s="71" t="s">
        <v>86</v>
      </c>
      <c r="L12" s="71" t="s">
        <v>87</v>
      </c>
      <c r="M12" s="462"/>
      <c r="N12" s="464"/>
      <c r="O12" s="70"/>
      <c r="P12" s="70"/>
    </row>
    <row r="13" spans="1:16" ht="11.25" customHeight="1" x14ac:dyDescent="0.2">
      <c r="A13" s="64"/>
      <c r="B13" s="63"/>
      <c r="C13" s="64" t="s">
        <v>88</v>
      </c>
      <c r="D13" s="63"/>
      <c r="E13" s="62"/>
      <c r="F13" s="68">
        <f>QCI!RepasseQCI</f>
        <v>0</v>
      </c>
      <c r="G13" s="54" t="b">
        <f t="shared" ref="G13:G52" si="0">IF(OR($J13&lt;&gt;"",$K13&lt;&gt;"",$L13&lt;&gt;""),)</f>
        <v>0</v>
      </c>
      <c r="H13" s="54">
        <f t="shared" ref="H13:H52" si="1">SUM($I13:$J13)</f>
        <v>0</v>
      </c>
      <c r="I13" s="61" t="str">
        <f>QCI!CPAutomatica</f>
        <v/>
      </c>
      <c r="J13" s="67"/>
      <c r="K13" s="66"/>
      <c r="L13" s="66"/>
      <c r="M13" s="49"/>
      <c r="N13" s="65">
        <f>QCI!Incidencia</f>
        <v>0</v>
      </c>
      <c r="O13" s="39"/>
      <c r="P13" s="39"/>
    </row>
    <row r="14" spans="1:16" ht="9.9499999999999993" customHeight="1" x14ac:dyDescent="0.2">
      <c r="A14" s="64"/>
      <c r="B14" s="63"/>
      <c r="C14" s="64"/>
      <c r="D14" s="63"/>
      <c r="E14" s="62"/>
      <c r="F14" s="54">
        <f>QCI!RepasseQCI</f>
        <v>0</v>
      </c>
      <c r="G14" s="54" t="b">
        <f t="shared" si="0"/>
        <v>0</v>
      </c>
      <c r="H14" s="54">
        <f t="shared" si="1"/>
        <v>0</v>
      </c>
      <c r="I14" s="61" t="str">
        <f>QCI!CPAutomatica</f>
        <v/>
      </c>
      <c r="J14" s="60"/>
      <c r="K14" s="59"/>
      <c r="L14" s="59"/>
      <c r="M14" s="49"/>
      <c r="N14" s="58">
        <f>QCI!Incidencia</f>
        <v>0</v>
      </c>
      <c r="O14" s="39"/>
      <c r="P14" s="39"/>
    </row>
    <row r="15" spans="1:16" ht="9.9499999999999993" customHeight="1" x14ac:dyDescent="0.2">
      <c r="A15" s="64"/>
      <c r="B15" s="63">
        <f>Orcamento!B15</f>
        <v>1</v>
      </c>
      <c r="C15" s="63" t="str">
        <f>Orcamento!C15</f>
        <v xml:space="preserve">DRENAGEM PLUVIAL </v>
      </c>
      <c r="D15" s="63"/>
      <c r="E15" s="62"/>
      <c r="F15" s="54">
        <f>QCI!RepasseQCI</f>
        <v>0</v>
      </c>
      <c r="G15" s="54" t="b">
        <f t="shared" si="0"/>
        <v>0</v>
      </c>
      <c r="H15" s="54">
        <f t="shared" si="1"/>
        <v>22986</v>
      </c>
      <c r="I15" s="61">
        <f>QCI!CPAutomatica</f>
        <v>22986</v>
      </c>
      <c r="J15" s="60"/>
      <c r="K15" s="59"/>
      <c r="L15" s="59"/>
      <c r="M15" s="49">
        <f>Orcamento!I15</f>
        <v>22986</v>
      </c>
      <c r="N15" s="58">
        <f>QCI!Incidencia</f>
        <v>6.3334555729384938</v>
      </c>
      <c r="O15" s="39"/>
      <c r="P15" s="39"/>
    </row>
    <row r="16" spans="1:16" ht="9.9499999999999993" customHeight="1" x14ac:dyDescent="0.2">
      <c r="A16" s="64"/>
      <c r="B16" s="63">
        <f>Orcamento!B29</f>
        <v>2</v>
      </c>
      <c r="C16" s="63" t="str">
        <f>Orcamento!C29</f>
        <v>PAVIMENTAÇÂO</v>
      </c>
      <c r="D16" s="63"/>
      <c r="E16" s="62"/>
      <c r="F16" s="54">
        <f>QCI!RepasseQCI</f>
        <v>0</v>
      </c>
      <c r="G16" s="54" t="b">
        <f t="shared" si="0"/>
        <v>0</v>
      </c>
      <c r="H16" s="54">
        <f t="shared" si="1"/>
        <v>339943.83719999995</v>
      </c>
      <c r="I16" s="61">
        <f>QCI!CPAutomatica</f>
        <v>339943.83719999995</v>
      </c>
      <c r="J16" s="60"/>
      <c r="K16" s="59"/>
      <c r="L16" s="59"/>
      <c r="M16" s="49">
        <f>Orcamento!I29</f>
        <v>339943.83719999995</v>
      </c>
      <c r="N16" s="58">
        <f>QCI!Incidencia</f>
        <v>93.66654442706151</v>
      </c>
      <c r="O16" s="39"/>
      <c r="P16" s="39"/>
    </row>
    <row r="17" spans="1:16" ht="9.9499999999999993" customHeight="1" x14ac:dyDescent="0.2">
      <c r="A17" s="64"/>
      <c r="B17" s="63"/>
      <c r="C17" s="64"/>
      <c r="D17" s="63"/>
      <c r="E17" s="62"/>
      <c r="F17" s="54">
        <f>QCI!RepasseQCI</f>
        <v>0</v>
      </c>
      <c r="G17" s="54" t="b">
        <f t="shared" si="0"/>
        <v>0</v>
      </c>
      <c r="H17" s="54">
        <f t="shared" si="1"/>
        <v>0</v>
      </c>
      <c r="I17" s="61" t="str">
        <f>QCI!CPAutomatica</f>
        <v/>
      </c>
      <c r="J17" s="60"/>
      <c r="K17" s="59"/>
      <c r="L17" s="59"/>
      <c r="M17" s="49"/>
      <c r="N17" s="58">
        <f>QCI!Incidencia</f>
        <v>0</v>
      </c>
      <c r="O17" s="39"/>
      <c r="P17" s="39"/>
    </row>
    <row r="18" spans="1:16" ht="9.9499999999999993" customHeight="1" x14ac:dyDescent="0.2">
      <c r="A18" s="64"/>
      <c r="B18" s="63"/>
      <c r="C18" s="64"/>
      <c r="D18" s="63"/>
      <c r="E18" s="62"/>
      <c r="F18" s="54">
        <f>QCI!RepasseQCI</f>
        <v>0</v>
      </c>
      <c r="G18" s="54" t="b">
        <f t="shared" si="0"/>
        <v>0</v>
      </c>
      <c r="H18" s="54">
        <f t="shared" si="1"/>
        <v>0</v>
      </c>
      <c r="I18" s="61" t="str">
        <f>QCI!CPAutomatica</f>
        <v/>
      </c>
      <c r="J18" s="60"/>
      <c r="K18" s="59"/>
      <c r="L18" s="59"/>
      <c r="M18" s="49"/>
      <c r="N18" s="58">
        <f>QCI!Incidencia</f>
        <v>0</v>
      </c>
      <c r="O18" s="39"/>
      <c r="P18" s="39"/>
    </row>
    <row r="19" spans="1:16" ht="9.75" customHeight="1" x14ac:dyDescent="0.2">
      <c r="A19" s="64"/>
      <c r="B19" s="63"/>
      <c r="C19" s="64"/>
      <c r="D19" s="63"/>
      <c r="E19" s="62"/>
      <c r="F19" s="54">
        <f>QCI!RepasseQCI</f>
        <v>0</v>
      </c>
      <c r="G19" s="54" t="b">
        <f t="shared" si="0"/>
        <v>0</v>
      </c>
      <c r="H19" s="54">
        <f t="shared" si="1"/>
        <v>0</v>
      </c>
      <c r="I19" s="61" t="str">
        <f>QCI!CPAutomatica</f>
        <v/>
      </c>
      <c r="J19" s="60"/>
      <c r="K19" s="59"/>
      <c r="L19" s="59"/>
      <c r="M19" s="49"/>
      <c r="N19" s="58">
        <f>QCI!Incidencia</f>
        <v>0</v>
      </c>
      <c r="O19" s="39"/>
      <c r="P19" s="39"/>
    </row>
    <row r="20" spans="1:16" ht="9.9499999999999993" customHeight="1" x14ac:dyDescent="0.2">
      <c r="A20" s="64"/>
      <c r="B20" s="63"/>
      <c r="C20" s="64"/>
      <c r="D20" s="63"/>
      <c r="E20" s="62"/>
      <c r="F20" s="54">
        <f>QCI!RepasseQCI</f>
        <v>0</v>
      </c>
      <c r="G20" s="54" t="b">
        <f t="shared" si="0"/>
        <v>0</v>
      </c>
      <c r="H20" s="54">
        <f t="shared" si="1"/>
        <v>0</v>
      </c>
      <c r="I20" s="61" t="str">
        <f>QCI!CPAutomatica</f>
        <v/>
      </c>
      <c r="J20" s="60"/>
      <c r="K20" s="59"/>
      <c r="L20" s="59"/>
      <c r="M20" s="49"/>
      <c r="N20" s="58">
        <f>QCI!Incidencia</f>
        <v>0</v>
      </c>
      <c r="O20" s="39"/>
      <c r="P20" s="39"/>
    </row>
    <row r="21" spans="1:16" ht="9.9499999999999993" customHeight="1" x14ac:dyDescent="0.2">
      <c r="A21" s="64"/>
      <c r="B21" s="63"/>
      <c r="C21" s="64"/>
      <c r="D21" s="63"/>
      <c r="E21" s="62"/>
      <c r="F21" s="54">
        <f>QCI!RepasseQCI</f>
        <v>0</v>
      </c>
      <c r="G21" s="54" t="b">
        <f t="shared" si="0"/>
        <v>0</v>
      </c>
      <c r="H21" s="54">
        <f t="shared" si="1"/>
        <v>0</v>
      </c>
      <c r="I21" s="61" t="str">
        <f>QCI!CPAutomatica</f>
        <v/>
      </c>
      <c r="J21" s="60"/>
      <c r="K21" s="59"/>
      <c r="L21" s="59"/>
      <c r="M21" s="49"/>
      <c r="N21" s="58">
        <f>QCI!Incidencia</f>
        <v>0</v>
      </c>
      <c r="O21" s="39"/>
      <c r="P21" s="39"/>
    </row>
    <row r="22" spans="1:16" ht="9.9499999999999993" customHeight="1" x14ac:dyDescent="0.2">
      <c r="A22" s="64"/>
      <c r="B22" s="63"/>
      <c r="C22" s="64"/>
      <c r="D22" s="63"/>
      <c r="E22" s="62"/>
      <c r="F22" s="54">
        <f>QCI!RepasseQCI</f>
        <v>0</v>
      </c>
      <c r="G22" s="54" t="b">
        <f t="shared" si="0"/>
        <v>0</v>
      </c>
      <c r="H22" s="54">
        <f t="shared" si="1"/>
        <v>0</v>
      </c>
      <c r="I22" s="61" t="str">
        <f>QCI!CPAutomatica</f>
        <v/>
      </c>
      <c r="J22" s="60"/>
      <c r="K22" s="59"/>
      <c r="L22" s="59"/>
      <c r="M22" s="49"/>
      <c r="N22" s="58">
        <f>QCI!Incidencia</f>
        <v>0</v>
      </c>
      <c r="O22" s="39"/>
      <c r="P22" s="39"/>
    </row>
    <row r="23" spans="1:16" ht="9.9499999999999993" customHeight="1" x14ac:dyDescent="0.2">
      <c r="A23" s="64"/>
      <c r="B23" s="63"/>
      <c r="C23" s="64"/>
      <c r="D23" s="63"/>
      <c r="E23" s="62"/>
      <c r="F23" s="54">
        <f>QCI!RepasseQCI</f>
        <v>0</v>
      </c>
      <c r="G23" s="54" t="b">
        <f t="shared" si="0"/>
        <v>0</v>
      </c>
      <c r="H23" s="54">
        <f t="shared" si="1"/>
        <v>0</v>
      </c>
      <c r="I23" s="61" t="str">
        <f>QCI!CPAutomatica</f>
        <v/>
      </c>
      <c r="J23" s="60"/>
      <c r="K23" s="59"/>
      <c r="L23" s="59"/>
      <c r="M23" s="49"/>
      <c r="N23" s="58">
        <f>QCI!Incidencia</f>
        <v>0</v>
      </c>
      <c r="O23" s="39"/>
      <c r="P23" s="39"/>
    </row>
    <row r="24" spans="1:16" ht="9.9499999999999993" customHeight="1" x14ac:dyDescent="0.2">
      <c r="A24" s="64"/>
      <c r="B24" s="63"/>
      <c r="C24" s="64"/>
      <c r="D24" s="63"/>
      <c r="E24" s="62"/>
      <c r="F24" s="54">
        <f>QCI!RepasseQCI</f>
        <v>0</v>
      </c>
      <c r="G24" s="54" t="b">
        <f t="shared" si="0"/>
        <v>0</v>
      </c>
      <c r="H24" s="54">
        <f t="shared" si="1"/>
        <v>0</v>
      </c>
      <c r="I24" s="61" t="str">
        <f>QCI!CPAutomatica</f>
        <v/>
      </c>
      <c r="J24" s="60"/>
      <c r="K24" s="59"/>
      <c r="L24" s="59"/>
      <c r="M24" s="49"/>
      <c r="N24" s="58">
        <f>QCI!Incidencia</f>
        <v>0</v>
      </c>
      <c r="O24" s="39"/>
      <c r="P24" s="39"/>
    </row>
    <row r="25" spans="1:16" ht="9.9499999999999993" customHeight="1" x14ac:dyDescent="0.2">
      <c r="A25" s="64"/>
      <c r="B25" s="63"/>
      <c r="C25" s="64"/>
      <c r="D25" s="63"/>
      <c r="E25" s="62"/>
      <c r="F25" s="54">
        <f>QCI!RepasseQCI</f>
        <v>0</v>
      </c>
      <c r="G25" s="54" t="b">
        <f t="shared" si="0"/>
        <v>0</v>
      </c>
      <c r="H25" s="54">
        <f t="shared" si="1"/>
        <v>0</v>
      </c>
      <c r="I25" s="61" t="str">
        <f>QCI!CPAutomatica</f>
        <v/>
      </c>
      <c r="J25" s="60"/>
      <c r="K25" s="59"/>
      <c r="L25" s="59"/>
      <c r="M25" s="49"/>
      <c r="N25" s="58">
        <f>QCI!Incidencia</f>
        <v>0</v>
      </c>
      <c r="O25" s="39"/>
      <c r="P25" s="39"/>
    </row>
    <row r="26" spans="1:16" ht="9.9499999999999993" customHeight="1" x14ac:dyDescent="0.2">
      <c r="A26" s="64"/>
      <c r="B26" s="63"/>
      <c r="C26" s="64"/>
      <c r="D26" s="63"/>
      <c r="E26" s="62"/>
      <c r="F26" s="54">
        <f>QCI!RepasseQCI</f>
        <v>0</v>
      </c>
      <c r="G26" s="54" t="b">
        <f t="shared" si="0"/>
        <v>0</v>
      </c>
      <c r="H26" s="54">
        <f t="shared" si="1"/>
        <v>0</v>
      </c>
      <c r="I26" s="61" t="str">
        <f>QCI!CPAutomatica</f>
        <v/>
      </c>
      <c r="J26" s="60"/>
      <c r="K26" s="59"/>
      <c r="L26" s="59"/>
      <c r="M26" s="49"/>
      <c r="N26" s="58">
        <f>QCI!Incidencia</f>
        <v>0</v>
      </c>
      <c r="O26" s="39"/>
      <c r="P26" s="39"/>
    </row>
    <row r="27" spans="1:16" ht="9.9499999999999993" customHeight="1" x14ac:dyDescent="0.2">
      <c r="A27" s="64"/>
      <c r="B27" s="63"/>
      <c r="C27" s="64"/>
      <c r="D27" s="63"/>
      <c r="E27" s="62"/>
      <c r="F27" s="54">
        <f>QCI!RepasseQCI</f>
        <v>0</v>
      </c>
      <c r="G27" s="54" t="b">
        <f t="shared" si="0"/>
        <v>0</v>
      </c>
      <c r="H27" s="54">
        <f t="shared" si="1"/>
        <v>0</v>
      </c>
      <c r="I27" s="61" t="str">
        <f>QCI!CPAutomatica</f>
        <v/>
      </c>
      <c r="J27" s="60"/>
      <c r="K27" s="59"/>
      <c r="L27" s="59"/>
      <c r="M27" s="49"/>
      <c r="N27" s="58">
        <f>QCI!Incidencia</f>
        <v>0</v>
      </c>
      <c r="O27" s="39"/>
      <c r="P27" s="39"/>
    </row>
    <row r="28" spans="1:16" ht="9.9499999999999993" customHeight="1" x14ac:dyDescent="0.2">
      <c r="A28" s="64"/>
      <c r="B28" s="63"/>
      <c r="C28" s="64"/>
      <c r="D28" s="63"/>
      <c r="E28" s="62"/>
      <c r="F28" s="54">
        <f>QCI!RepasseQCI</f>
        <v>0</v>
      </c>
      <c r="G28" s="54" t="b">
        <f t="shared" si="0"/>
        <v>0</v>
      </c>
      <c r="H28" s="54">
        <f t="shared" si="1"/>
        <v>0</v>
      </c>
      <c r="I28" s="61" t="str">
        <f>QCI!CPAutomatica</f>
        <v/>
      </c>
      <c r="J28" s="60"/>
      <c r="K28" s="59"/>
      <c r="L28" s="59"/>
      <c r="M28" s="49"/>
      <c r="N28" s="58">
        <f>QCI!Incidencia</f>
        <v>0</v>
      </c>
      <c r="O28" s="39"/>
      <c r="P28" s="39"/>
    </row>
    <row r="29" spans="1:16" ht="9.9499999999999993" customHeight="1" x14ac:dyDescent="0.2">
      <c r="A29" s="64"/>
      <c r="B29" s="63"/>
      <c r="C29" s="64"/>
      <c r="D29" s="63"/>
      <c r="E29" s="62"/>
      <c r="F29" s="54">
        <f>QCI!RepasseQCI</f>
        <v>0</v>
      </c>
      <c r="G29" s="54" t="b">
        <f t="shared" si="0"/>
        <v>0</v>
      </c>
      <c r="H29" s="54">
        <f t="shared" si="1"/>
        <v>0</v>
      </c>
      <c r="I29" s="61" t="str">
        <f>QCI!CPAutomatica</f>
        <v/>
      </c>
      <c r="J29" s="60"/>
      <c r="K29" s="59"/>
      <c r="L29" s="59"/>
      <c r="M29" s="49"/>
      <c r="N29" s="58">
        <f>QCI!Incidencia</f>
        <v>0</v>
      </c>
      <c r="O29" s="39"/>
      <c r="P29" s="39"/>
    </row>
    <row r="30" spans="1:16" ht="9.9499999999999993" customHeight="1" x14ac:dyDescent="0.2">
      <c r="A30" s="64"/>
      <c r="B30" s="63"/>
      <c r="C30" s="64"/>
      <c r="D30" s="63"/>
      <c r="E30" s="62"/>
      <c r="F30" s="54">
        <f>QCI!RepasseQCI</f>
        <v>0</v>
      </c>
      <c r="G30" s="54" t="b">
        <f t="shared" si="0"/>
        <v>0</v>
      </c>
      <c r="H30" s="54">
        <f t="shared" si="1"/>
        <v>0</v>
      </c>
      <c r="I30" s="61" t="str">
        <f>QCI!CPAutomatica</f>
        <v/>
      </c>
      <c r="J30" s="60"/>
      <c r="K30" s="59"/>
      <c r="L30" s="59"/>
      <c r="M30" s="49"/>
      <c r="N30" s="58">
        <f>QCI!Incidencia</f>
        <v>0</v>
      </c>
      <c r="O30" s="39"/>
      <c r="P30" s="39"/>
    </row>
    <row r="31" spans="1:16" ht="9.9499999999999993" customHeight="1" x14ac:dyDescent="0.2">
      <c r="A31" s="64"/>
      <c r="B31" s="63"/>
      <c r="C31" s="64"/>
      <c r="D31" s="63"/>
      <c r="E31" s="62"/>
      <c r="F31" s="54">
        <f>QCI!RepasseQCI</f>
        <v>0</v>
      </c>
      <c r="G31" s="54" t="b">
        <f t="shared" si="0"/>
        <v>0</v>
      </c>
      <c r="H31" s="54">
        <f t="shared" si="1"/>
        <v>0</v>
      </c>
      <c r="I31" s="61" t="str">
        <f>QCI!CPAutomatica</f>
        <v/>
      </c>
      <c r="J31" s="60"/>
      <c r="K31" s="59"/>
      <c r="L31" s="59"/>
      <c r="M31" s="49"/>
      <c r="N31" s="58">
        <f>QCI!Incidencia</f>
        <v>0</v>
      </c>
      <c r="O31" s="39"/>
      <c r="P31" s="39"/>
    </row>
    <row r="32" spans="1:16" ht="9.9499999999999993" customHeight="1" x14ac:dyDescent="0.2">
      <c r="A32" s="64"/>
      <c r="B32" s="63"/>
      <c r="C32" s="64"/>
      <c r="D32" s="63"/>
      <c r="E32" s="62"/>
      <c r="F32" s="54">
        <f>QCI!RepasseQCI</f>
        <v>0</v>
      </c>
      <c r="G32" s="54" t="b">
        <f t="shared" si="0"/>
        <v>0</v>
      </c>
      <c r="H32" s="54">
        <f t="shared" si="1"/>
        <v>0</v>
      </c>
      <c r="I32" s="61" t="str">
        <f>QCI!CPAutomatica</f>
        <v/>
      </c>
      <c r="J32" s="60"/>
      <c r="K32" s="59"/>
      <c r="L32" s="59"/>
      <c r="M32" s="49"/>
      <c r="N32" s="58">
        <f>QCI!Incidencia</f>
        <v>0</v>
      </c>
      <c r="O32" s="39"/>
      <c r="P32" s="39"/>
    </row>
    <row r="33" spans="1:16" ht="9.9499999999999993" customHeight="1" x14ac:dyDescent="0.2">
      <c r="A33" s="64"/>
      <c r="B33" s="63"/>
      <c r="C33" s="64"/>
      <c r="D33" s="63"/>
      <c r="E33" s="62"/>
      <c r="F33" s="54">
        <f>QCI!RepasseQCI</f>
        <v>0</v>
      </c>
      <c r="G33" s="54" t="b">
        <f t="shared" si="0"/>
        <v>0</v>
      </c>
      <c r="H33" s="54">
        <f t="shared" si="1"/>
        <v>0</v>
      </c>
      <c r="I33" s="61" t="str">
        <f>QCI!CPAutomatica</f>
        <v/>
      </c>
      <c r="J33" s="60"/>
      <c r="K33" s="59"/>
      <c r="L33" s="59"/>
      <c r="M33" s="49"/>
      <c r="N33" s="58">
        <f>QCI!Incidencia</f>
        <v>0</v>
      </c>
      <c r="O33" s="39"/>
      <c r="P33" s="39"/>
    </row>
    <row r="34" spans="1:16" ht="9.9499999999999993" customHeight="1" x14ac:dyDescent="0.2">
      <c r="A34" s="64"/>
      <c r="B34" s="63"/>
      <c r="C34" s="64"/>
      <c r="D34" s="63"/>
      <c r="E34" s="62"/>
      <c r="F34" s="54">
        <f>QCI!RepasseQCI</f>
        <v>0</v>
      </c>
      <c r="G34" s="54" t="b">
        <f t="shared" si="0"/>
        <v>0</v>
      </c>
      <c r="H34" s="54">
        <f t="shared" si="1"/>
        <v>0</v>
      </c>
      <c r="I34" s="61" t="str">
        <f>QCI!CPAutomatica</f>
        <v/>
      </c>
      <c r="J34" s="60"/>
      <c r="K34" s="59"/>
      <c r="L34" s="59"/>
      <c r="M34" s="49"/>
      <c r="N34" s="58">
        <f>QCI!Incidencia</f>
        <v>0</v>
      </c>
      <c r="O34" s="39"/>
      <c r="P34" s="39"/>
    </row>
    <row r="35" spans="1:16" ht="9.9499999999999993" customHeight="1" x14ac:dyDescent="0.2">
      <c r="A35" s="64"/>
      <c r="B35" s="63"/>
      <c r="C35" s="64"/>
      <c r="D35" s="63"/>
      <c r="E35" s="62"/>
      <c r="F35" s="54">
        <f>QCI!RepasseQCI</f>
        <v>0</v>
      </c>
      <c r="G35" s="54" t="b">
        <f t="shared" si="0"/>
        <v>0</v>
      </c>
      <c r="H35" s="54">
        <f t="shared" si="1"/>
        <v>0</v>
      </c>
      <c r="I35" s="61" t="str">
        <f>QCI!CPAutomatica</f>
        <v/>
      </c>
      <c r="J35" s="60"/>
      <c r="K35" s="59"/>
      <c r="L35" s="59"/>
      <c r="M35" s="49"/>
      <c r="N35" s="58">
        <f>QCI!Incidencia</f>
        <v>0</v>
      </c>
      <c r="O35" s="39"/>
      <c r="P35" s="39"/>
    </row>
    <row r="36" spans="1:16" ht="9.9499999999999993" customHeight="1" x14ac:dyDescent="0.2">
      <c r="A36" s="64"/>
      <c r="B36" s="63"/>
      <c r="C36" s="64"/>
      <c r="D36" s="63"/>
      <c r="E36" s="62"/>
      <c r="F36" s="54">
        <f>QCI!RepasseQCI</f>
        <v>0</v>
      </c>
      <c r="G36" s="54" t="b">
        <f t="shared" si="0"/>
        <v>0</v>
      </c>
      <c r="H36" s="54">
        <f t="shared" si="1"/>
        <v>0</v>
      </c>
      <c r="I36" s="61" t="str">
        <f>QCI!CPAutomatica</f>
        <v/>
      </c>
      <c r="J36" s="60"/>
      <c r="K36" s="59"/>
      <c r="L36" s="59"/>
      <c r="M36" s="49"/>
      <c r="N36" s="58">
        <f>QCI!Incidencia</f>
        <v>0</v>
      </c>
      <c r="O36" s="39"/>
      <c r="P36" s="39"/>
    </row>
    <row r="37" spans="1:16" ht="9.9499999999999993" customHeight="1" x14ac:dyDescent="0.2">
      <c r="A37" s="64"/>
      <c r="B37" s="63"/>
      <c r="C37" s="64"/>
      <c r="D37" s="63"/>
      <c r="E37" s="62"/>
      <c r="F37" s="54">
        <f>QCI!RepasseQCI</f>
        <v>0</v>
      </c>
      <c r="G37" s="54" t="b">
        <f t="shared" si="0"/>
        <v>0</v>
      </c>
      <c r="H37" s="54">
        <f t="shared" si="1"/>
        <v>0</v>
      </c>
      <c r="I37" s="61" t="str">
        <f>QCI!CPAutomatica</f>
        <v/>
      </c>
      <c r="J37" s="60"/>
      <c r="K37" s="59"/>
      <c r="L37" s="59"/>
      <c r="M37" s="49"/>
      <c r="N37" s="58">
        <f>QCI!Incidencia</f>
        <v>0</v>
      </c>
      <c r="O37" s="39"/>
      <c r="P37" s="39"/>
    </row>
    <row r="38" spans="1:16" ht="9.9499999999999993" customHeight="1" x14ac:dyDescent="0.2">
      <c r="A38" s="64"/>
      <c r="B38" s="63"/>
      <c r="C38" s="64"/>
      <c r="D38" s="63"/>
      <c r="E38" s="62"/>
      <c r="F38" s="54">
        <f>QCI!RepasseQCI</f>
        <v>0</v>
      </c>
      <c r="G38" s="54" t="b">
        <f t="shared" si="0"/>
        <v>0</v>
      </c>
      <c r="H38" s="54">
        <f t="shared" si="1"/>
        <v>0</v>
      </c>
      <c r="I38" s="61" t="str">
        <f>QCI!CPAutomatica</f>
        <v/>
      </c>
      <c r="J38" s="60"/>
      <c r="K38" s="59"/>
      <c r="L38" s="59"/>
      <c r="M38" s="49"/>
      <c r="N38" s="58">
        <f>QCI!Incidencia</f>
        <v>0</v>
      </c>
      <c r="O38" s="39"/>
      <c r="P38" s="39"/>
    </row>
    <row r="39" spans="1:16" ht="9.9499999999999993" customHeight="1" x14ac:dyDescent="0.2">
      <c r="A39" s="64"/>
      <c r="B39" s="63"/>
      <c r="C39" s="64"/>
      <c r="D39" s="63"/>
      <c r="E39" s="62"/>
      <c r="F39" s="54">
        <f>QCI!RepasseQCI</f>
        <v>0</v>
      </c>
      <c r="G39" s="54" t="b">
        <f t="shared" si="0"/>
        <v>0</v>
      </c>
      <c r="H39" s="54">
        <f t="shared" si="1"/>
        <v>0</v>
      </c>
      <c r="I39" s="61" t="str">
        <f>QCI!CPAutomatica</f>
        <v/>
      </c>
      <c r="J39" s="60"/>
      <c r="K39" s="59"/>
      <c r="L39" s="59"/>
      <c r="M39" s="49"/>
      <c r="N39" s="58">
        <f>QCI!Incidencia</f>
        <v>0</v>
      </c>
      <c r="O39" s="39"/>
      <c r="P39" s="39"/>
    </row>
    <row r="40" spans="1:16" ht="9.9499999999999993" customHeight="1" x14ac:dyDescent="0.2">
      <c r="A40" s="64"/>
      <c r="B40" s="63"/>
      <c r="C40" s="64"/>
      <c r="D40" s="63"/>
      <c r="E40" s="62"/>
      <c r="F40" s="54">
        <f>QCI!RepasseQCI</f>
        <v>0</v>
      </c>
      <c r="G40" s="54" t="b">
        <f t="shared" si="0"/>
        <v>0</v>
      </c>
      <c r="H40" s="54">
        <f t="shared" si="1"/>
        <v>0</v>
      </c>
      <c r="I40" s="61" t="str">
        <f>QCI!CPAutomatica</f>
        <v/>
      </c>
      <c r="J40" s="60"/>
      <c r="K40" s="59"/>
      <c r="L40" s="59"/>
      <c r="M40" s="49"/>
      <c r="N40" s="58">
        <f>QCI!Incidencia</f>
        <v>0</v>
      </c>
      <c r="O40" s="39"/>
      <c r="P40" s="39"/>
    </row>
    <row r="41" spans="1:16" ht="9.9499999999999993" customHeight="1" x14ac:dyDescent="0.2">
      <c r="A41" s="64"/>
      <c r="B41" s="63"/>
      <c r="C41" s="64"/>
      <c r="D41" s="63"/>
      <c r="E41" s="62"/>
      <c r="F41" s="54">
        <f>QCI!RepasseQCI</f>
        <v>0</v>
      </c>
      <c r="G41" s="54" t="b">
        <f t="shared" si="0"/>
        <v>0</v>
      </c>
      <c r="H41" s="54">
        <f t="shared" si="1"/>
        <v>0</v>
      </c>
      <c r="I41" s="61" t="str">
        <f>QCI!CPAutomatica</f>
        <v/>
      </c>
      <c r="J41" s="60"/>
      <c r="K41" s="59"/>
      <c r="L41" s="59"/>
      <c r="M41" s="49"/>
      <c r="N41" s="58">
        <f>QCI!Incidencia</f>
        <v>0</v>
      </c>
      <c r="O41" s="39"/>
      <c r="P41" s="39"/>
    </row>
    <row r="42" spans="1:16" ht="9.9499999999999993" customHeight="1" x14ac:dyDescent="0.2">
      <c r="A42" s="64"/>
      <c r="B42" s="63"/>
      <c r="C42" s="64"/>
      <c r="D42" s="63"/>
      <c r="E42" s="62"/>
      <c r="F42" s="54">
        <f>QCI!RepasseQCI</f>
        <v>0</v>
      </c>
      <c r="G42" s="54" t="b">
        <f t="shared" si="0"/>
        <v>0</v>
      </c>
      <c r="H42" s="54">
        <f t="shared" si="1"/>
        <v>0</v>
      </c>
      <c r="I42" s="61" t="str">
        <f>QCI!CPAutomatica</f>
        <v/>
      </c>
      <c r="J42" s="60"/>
      <c r="K42" s="59"/>
      <c r="L42" s="59"/>
      <c r="M42" s="49"/>
      <c r="N42" s="58">
        <f>QCI!Incidencia</f>
        <v>0</v>
      </c>
      <c r="O42" s="39"/>
      <c r="P42" s="39"/>
    </row>
    <row r="43" spans="1:16" ht="9.9499999999999993" hidden="1" customHeight="1" x14ac:dyDescent="0.2">
      <c r="A43" s="64"/>
      <c r="B43" s="63"/>
      <c r="C43" s="64"/>
      <c r="D43" s="63"/>
      <c r="E43" s="62"/>
      <c r="F43" s="54">
        <f>QCI!RepasseQCI</f>
        <v>0</v>
      </c>
      <c r="G43" s="54" t="b">
        <f t="shared" si="0"/>
        <v>0</v>
      </c>
      <c r="H43" s="54">
        <f t="shared" si="1"/>
        <v>0</v>
      </c>
      <c r="I43" s="61" t="str">
        <f>QCI!CPAutomatica</f>
        <v/>
      </c>
      <c r="J43" s="60"/>
      <c r="K43" s="59"/>
      <c r="L43" s="59"/>
      <c r="M43" s="49"/>
      <c r="N43" s="58">
        <f>QCI!Incidencia</f>
        <v>0</v>
      </c>
      <c r="O43" s="39"/>
      <c r="P43" s="39"/>
    </row>
    <row r="44" spans="1:16" ht="9.9499999999999993" hidden="1" customHeight="1" x14ac:dyDescent="0.2">
      <c r="A44" s="64"/>
      <c r="B44" s="63"/>
      <c r="C44" s="64"/>
      <c r="D44" s="63"/>
      <c r="E44" s="62"/>
      <c r="F44" s="54">
        <f>QCI!RepasseQCI</f>
        <v>0</v>
      </c>
      <c r="G44" s="54" t="b">
        <f t="shared" si="0"/>
        <v>0</v>
      </c>
      <c r="H44" s="54">
        <f t="shared" si="1"/>
        <v>0</v>
      </c>
      <c r="I44" s="61" t="str">
        <f>QCI!CPAutomatica</f>
        <v/>
      </c>
      <c r="J44" s="60"/>
      <c r="K44" s="59"/>
      <c r="L44" s="59"/>
      <c r="M44" s="49"/>
      <c r="N44" s="58">
        <f>QCI!Incidencia</f>
        <v>0</v>
      </c>
      <c r="O44" s="39"/>
      <c r="P44" s="39"/>
    </row>
    <row r="45" spans="1:16" ht="9.9499999999999993" hidden="1" customHeight="1" x14ac:dyDescent="0.2">
      <c r="A45" s="64"/>
      <c r="B45" s="63"/>
      <c r="C45" s="64"/>
      <c r="D45" s="63"/>
      <c r="E45" s="62"/>
      <c r="F45" s="54">
        <f>QCI!RepasseQCI</f>
        <v>0</v>
      </c>
      <c r="G45" s="54" t="b">
        <f t="shared" si="0"/>
        <v>0</v>
      </c>
      <c r="H45" s="54">
        <f t="shared" si="1"/>
        <v>0</v>
      </c>
      <c r="I45" s="61" t="str">
        <f>QCI!CPAutomatica</f>
        <v/>
      </c>
      <c r="J45" s="60"/>
      <c r="K45" s="59"/>
      <c r="L45" s="59"/>
      <c r="M45" s="49"/>
      <c r="N45" s="58">
        <f>QCI!Incidencia</f>
        <v>0</v>
      </c>
      <c r="O45" s="39"/>
      <c r="P45" s="39"/>
    </row>
    <row r="46" spans="1:16" ht="9.9499999999999993" hidden="1" customHeight="1" x14ac:dyDescent="0.2">
      <c r="A46" s="64"/>
      <c r="B46" s="63"/>
      <c r="C46" s="64"/>
      <c r="D46" s="63"/>
      <c r="E46" s="62"/>
      <c r="F46" s="54">
        <f>QCI!RepasseQCI</f>
        <v>0</v>
      </c>
      <c r="G46" s="54" t="b">
        <f t="shared" si="0"/>
        <v>0</v>
      </c>
      <c r="H46" s="54">
        <f t="shared" si="1"/>
        <v>0</v>
      </c>
      <c r="I46" s="61" t="str">
        <f>QCI!CPAutomatica</f>
        <v/>
      </c>
      <c r="J46" s="60"/>
      <c r="K46" s="59"/>
      <c r="L46" s="59"/>
      <c r="M46" s="49"/>
      <c r="N46" s="58">
        <f>QCI!Incidencia</f>
        <v>0</v>
      </c>
      <c r="O46" s="39"/>
      <c r="P46" s="39"/>
    </row>
    <row r="47" spans="1:16" ht="9.9499999999999993" hidden="1" customHeight="1" x14ac:dyDescent="0.2">
      <c r="A47" s="64"/>
      <c r="B47" s="63"/>
      <c r="C47" s="64"/>
      <c r="D47" s="63"/>
      <c r="E47" s="62"/>
      <c r="F47" s="54">
        <f>QCI!RepasseQCI</f>
        <v>0</v>
      </c>
      <c r="G47" s="54" t="b">
        <f t="shared" si="0"/>
        <v>0</v>
      </c>
      <c r="H47" s="54">
        <f t="shared" si="1"/>
        <v>0</v>
      </c>
      <c r="I47" s="61" t="str">
        <f>QCI!CPAutomatica</f>
        <v/>
      </c>
      <c r="J47" s="60"/>
      <c r="K47" s="59"/>
      <c r="L47" s="59"/>
      <c r="M47" s="49"/>
      <c r="N47" s="58">
        <f>QCI!Incidencia</f>
        <v>0</v>
      </c>
      <c r="O47" s="39"/>
      <c r="P47" s="39"/>
    </row>
    <row r="48" spans="1:16" ht="9.9499999999999993" hidden="1" customHeight="1" x14ac:dyDescent="0.2">
      <c r="A48" s="64"/>
      <c r="B48" s="63"/>
      <c r="C48" s="64"/>
      <c r="D48" s="63"/>
      <c r="E48" s="62"/>
      <c r="F48" s="54">
        <f>QCI!RepasseQCI</f>
        <v>0</v>
      </c>
      <c r="G48" s="54" t="b">
        <f t="shared" si="0"/>
        <v>0</v>
      </c>
      <c r="H48" s="54">
        <f t="shared" si="1"/>
        <v>0</v>
      </c>
      <c r="I48" s="61" t="str">
        <f>QCI!CPAutomatica</f>
        <v/>
      </c>
      <c r="J48" s="60"/>
      <c r="K48" s="59"/>
      <c r="L48" s="59"/>
      <c r="M48" s="49"/>
      <c r="N48" s="58">
        <f>QCI!Incidencia</f>
        <v>0</v>
      </c>
      <c r="O48" s="39"/>
      <c r="P48" s="39"/>
    </row>
    <row r="49" spans="1:16" ht="9.9499999999999993" hidden="1" customHeight="1" x14ac:dyDescent="0.2">
      <c r="A49" s="64"/>
      <c r="B49" s="63"/>
      <c r="C49" s="64"/>
      <c r="D49" s="63"/>
      <c r="E49" s="62"/>
      <c r="F49" s="54">
        <f>QCI!RepasseQCI</f>
        <v>0</v>
      </c>
      <c r="G49" s="54" t="b">
        <f t="shared" si="0"/>
        <v>0</v>
      </c>
      <c r="H49" s="54">
        <f t="shared" si="1"/>
        <v>0</v>
      </c>
      <c r="I49" s="61" t="str">
        <f>QCI!CPAutomatica</f>
        <v/>
      </c>
      <c r="J49" s="60"/>
      <c r="K49" s="59"/>
      <c r="L49" s="59"/>
      <c r="M49" s="49"/>
      <c r="N49" s="58">
        <f>QCI!Incidencia</f>
        <v>0</v>
      </c>
      <c r="O49" s="39"/>
      <c r="P49" s="39"/>
    </row>
    <row r="50" spans="1:16" ht="9.9499999999999993" hidden="1" customHeight="1" x14ac:dyDescent="0.2">
      <c r="A50" s="64"/>
      <c r="B50" s="63"/>
      <c r="C50" s="64"/>
      <c r="D50" s="63"/>
      <c r="E50" s="62"/>
      <c r="F50" s="54">
        <f>QCI!RepasseQCI</f>
        <v>0</v>
      </c>
      <c r="G50" s="54" t="b">
        <f t="shared" si="0"/>
        <v>0</v>
      </c>
      <c r="H50" s="54">
        <f t="shared" si="1"/>
        <v>0</v>
      </c>
      <c r="I50" s="61" t="str">
        <f>QCI!CPAutomatica</f>
        <v/>
      </c>
      <c r="J50" s="60"/>
      <c r="K50" s="59"/>
      <c r="L50" s="59"/>
      <c r="M50" s="49"/>
      <c r="N50" s="58">
        <f>QCI!Incidencia</f>
        <v>0</v>
      </c>
      <c r="O50" s="39"/>
      <c r="P50" s="39"/>
    </row>
    <row r="51" spans="1:16" ht="9.9499999999999993" hidden="1" customHeight="1" x14ac:dyDescent="0.2">
      <c r="A51" s="64"/>
      <c r="B51" s="63"/>
      <c r="C51" s="64"/>
      <c r="D51" s="63"/>
      <c r="E51" s="62"/>
      <c r="F51" s="54">
        <f>QCI!RepasseQCI</f>
        <v>0</v>
      </c>
      <c r="G51" s="54" t="b">
        <f t="shared" si="0"/>
        <v>0</v>
      </c>
      <c r="H51" s="54">
        <f t="shared" si="1"/>
        <v>0</v>
      </c>
      <c r="I51" s="61" t="str">
        <f>QCI!CPAutomatica</f>
        <v/>
      </c>
      <c r="J51" s="60"/>
      <c r="K51" s="59"/>
      <c r="L51" s="59"/>
      <c r="M51" s="49"/>
      <c r="N51" s="58">
        <f>QCI!Incidencia</f>
        <v>0</v>
      </c>
      <c r="O51" s="39"/>
      <c r="P51" s="39"/>
    </row>
    <row r="52" spans="1:16" ht="9.9499999999999993" hidden="1" customHeight="1" x14ac:dyDescent="0.2">
      <c r="A52" s="57"/>
      <c r="B52" s="56"/>
      <c r="C52" s="57"/>
      <c r="D52" s="56"/>
      <c r="E52" s="55"/>
      <c r="F52" s="53">
        <f>QCI!RepasseQCI</f>
        <v>0</v>
      </c>
      <c r="G52" s="54" t="b">
        <f t="shared" si="0"/>
        <v>0</v>
      </c>
      <c r="H52" s="53">
        <f t="shared" si="1"/>
        <v>0</v>
      </c>
      <c r="I52" s="52" t="str">
        <f>QCI!CPAutomatica</f>
        <v/>
      </c>
      <c r="J52" s="51"/>
      <c r="K52" s="50"/>
      <c r="L52" s="50"/>
      <c r="M52" s="49"/>
      <c r="N52" s="48">
        <f>QCI!Incidencia</f>
        <v>0</v>
      </c>
      <c r="O52" s="39"/>
      <c r="P52" s="39"/>
    </row>
    <row r="53" spans="1:16" s="41" customFormat="1" ht="19.5" customHeight="1" x14ac:dyDescent="0.2">
      <c r="A53" s="47">
        <f>SUM($L$13:$L$52)</f>
        <v>0</v>
      </c>
      <c r="B53" s="46"/>
      <c r="C53" s="45" t="s">
        <v>28</v>
      </c>
      <c r="D53" s="45"/>
      <c r="E53" s="45"/>
      <c r="F53" s="44">
        <f>SUM($F$13:$F$52)</f>
        <v>0</v>
      </c>
      <c r="G53" s="44"/>
      <c r="H53" s="44"/>
      <c r="I53" s="43"/>
      <c r="J53" s="43">
        <f>QCI!TotalCPFin</f>
        <v>362929.83719999995</v>
      </c>
      <c r="K53" s="43">
        <f>SUM($K$13:$K$52)</f>
        <v>0</v>
      </c>
      <c r="L53" s="43">
        <f>SUM($L$13:$L$52)</f>
        <v>0</v>
      </c>
      <c r="M53" s="43">
        <f>SUM($M$13:$M$52)</f>
        <v>362929.83719999995</v>
      </c>
      <c r="N53" s="42">
        <f>SUM($N$13:$N$52)</f>
        <v>100</v>
      </c>
      <c r="O53" s="39"/>
      <c r="P53" s="39"/>
    </row>
    <row r="54" spans="1:16" ht="9.9499999999999993" customHeight="1" x14ac:dyDescent="0.2">
      <c r="B54" s="33"/>
      <c r="C54" s="34"/>
      <c r="D54" s="34"/>
      <c r="E54" s="34"/>
      <c r="F54" s="38"/>
      <c r="G54" s="38"/>
      <c r="H54" s="38"/>
      <c r="I54" s="38"/>
      <c r="J54" s="38"/>
      <c r="K54" s="38"/>
      <c r="L54" s="38"/>
      <c r="M54" s="38"/>
      <c r="N54" s="38"/>
      <c r="O54" s="40"/>
      <c r="P54" s="39"/>
    </row>
    <row r="55" spans="1:16" ht="9.9499999999999993" customHeight="1" x14ac:dyDescent="0.25">
      <c r="B55" s="33"/>
      <c r="C55" s="34"/>
      <c r="D55" s="34"/>
      <c r="E55" s="34"/>
      <c r="F55" s="38"/>
      <c r="G55" s="38"/>
      <c r="H55" s="38"/>
      <c r="I55" s="38"/>
      <c r="J55" s="38"/>
      <c r="K55" s="38"/>
      <c r="L55" s="38"/>
      <c r="M55" s="38"/>
      <c r="N55" s="38"/>
    </row>
    <row r="58" spans="1:16" s="35" customFormat="1" ht="13.5" customHeight="1" x14ac:dyDescent="0.25">
      <c r="A58" s="14"/>
      <c r="B58" s="37"/>
      <c r="F58" s="14"/>
      <c r="G58" s="14"/>
      <c r="H58" s="14"/>
      <c r="I58" s="14"/>
      <c r="J58" s="14"/>
      <c r="K58" s="14"/>
      <c r="L58" s="14"/>
      <c r="O58" s="36"/>
      <c r="P58" s="36"/>
    </row>
    <row r="59" spans="1:16" ht="15" customHeight="1" x14ac:dyDescent="0.25">
      <c r="B59" s="34" t="s">
        <v>89</v>
      </c>
      <c r="C59" s="33"/>
      <c r="D59" s="33"/>
      <c r="E59" s="33"/>
      <c r="F59" s="32"/>
      <c r="G59" s="32"/>
      <c r="H59" s="32"/>
      <c r="I59" s="32"/>
      <c r="J59" s="32"/>
      <c r="K59" s="32"/>
    </row>
    <row r="60" spans="1:16" s="19" customFormat="1" ht="12" customHeight="1" x14ac:dyDescent="0.2">
      <c r="B60" s="31" t="s">
        <v>90</v>
      </c>
      <c r="C60" s="31"/>
      <c r="D60" s="31"/>
      <c r="E60" s="31"/>
      <c r="F60" s="30" t="s">
        <v>91</v>
      </c>
      <c r="G60" s="30"/>
      <c r="H60" s="30"/>
      <c r="I60" s="29"/>
      <c r="J60" s="29"/>
      <c r="K60" s="28"/>
      <c r="M60" s="465">
        <v>43404</v>
      </c>
      <c r="N60" s="465"/>
      <c r="O60" s="20"/>
      <c r="P60" s="20"/>
    </row>
    <row r="61" spans="1:16" s="19" customFormat="1" ht="12" customHeight="1" x14ac:dyDescent="0.2">
      <c r="B61" s="21" t="s">
        <v>92</v>
      </c>
      <c r="C61" s="27"/>
      <c r="D61" s="21"/>
      <c r="E61" s="21"/>
      <c r="F61" s="25" t="s">
        <v>92</v>
      </c>
      <c r="G61" s="25"/>
      <c r="H61" s="25"/>
      <c r="I61" s="25"/>
      <c r="J61" s="24"/>
      <c r="K61" s="23"/>
      <c r="L61" s="22"/>
      <c r="M61" s="466" t="s">
        <v>93</v>
      </c>
      <c r="N61" s="466"/>
      <c r="O61" s="20"/>
      <c r="P61" s="20"/>
    </row>
    <row r="62" spans="1:16" s="19" customFormat="1" ht="12" customHeight="1" x14ac:dyDescent="0.2">
      <c r="B62" s="21" t="s">
        <v>94</v>
      </c>
      <c r="C62" s="26"/>
      <c r="D62" s="21"/>
      <c r="E62" s="21"/>
      <c r="F62" s="25" t="s">
        <v>95</v>
      </c>
      <c r="G62" s="25"/>
      <c r="H62" s="25"/>
      <c r="I62" s="25"/>
      <c r="J62" s="24"/>
      <c r="K62" s="23"/>
      <c r="L62" s="22"/>
      <c r="M62" s="21"/>
      <c r="N62" s="21"/>
      <c r="O62" s="20"/>
      <c r="P62" s="20"/>
    </row>
    <row r="63" spans="1:16" ht="9.9499999999999993" customHeight="1" x14ac:dyDescent="0.25">
      <c r="F63" s="18"/>
      <c r="G63" s="18"/>
      <c r="H63" s="17"/>
      <c r="I63" s="17"/>
      <c r="J63" s="17"/>
      <c r="K63" s="17"/>
      <c r="L63" s="17"/>
      <c r="M63" s="17"/>
      <c r="N63" s="17"/>
    </row>
  </sheetData>
  <sheetProtection password="CCED" sheet="1" autoFilter="0"/>
  <mergeCells count="10">
    <mergeCell ref="A11:A12"/>
    <mergeCell ref="B11:B12"/>
    <mergeCell ref="C11:C12"/>
    <mergeCell ref="D11:D12"/>
    <mergeCell ref="E11:E12"/>
    <mergeCell ref="F11:F12"/>
    <mergeCell ref="M11:M12"/>
    <mergeCell ref="N11:N12"/>
    <mergeCell ref="M60:N60"/>
    <mergeCell ref="M61:N61"/>
  </mergeCells>
  <conditionalFormatting sqref="F53">
    <cfRule type="expression" dxfId="7" priority="1" stopIfTrue="1">
      <formula>OR($F$53&gt;$M$4,$F$53&lt;0)</formula>
    </cfRule>
  </conditionalFormatting>
  <conditionalFormatting sqref="F13:F52">
    <cfRule type="cellIs" dxfId="6" priority="2" stopIfTrue="1" operator="lessThan">
      <formula>0</formula>
    </cfRule>
  </conditionalFormatting>
  <dataValidations count="21">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Macroitens" prompt="Numero os macroitens, conforme os macroitens do Orçamento elaborado, ou referencie vários Orçaemntos, se for o caso." sqref="B13:B52 G13:I52 IX13:IX52 JC13:JE52 ST13:ST52 SY13:TA52 ACP13:ACP52 ACU13:ACW52 AML13:AML52 AMQ13:AMS52 AWH13:AWH52 AWM13:AWO52 BGD13:BGD52 BGI13:BGK52 BPZ13:BPZ52 BQE13:BQG52 BZV13:BZV52 CAA13:CAC52 CJR13:CJR52 CJW13:CJY52 CTN13:CTN52 CTS13:CTU52 DDJ13:DDJ52 DDO13:DDQ52 DNF13:DNF52 DNK13:DNM52 DXB13:DXB52 DXG13:DXI52 EGX13:EGX52 EHC13:EHE52 EQT13:EQT52 EQY13:ERA52 FAP13:FAP52 FAU13:FAW52 FKL13:FKL52 FKQ13:FKS52 FUH13:FUH52 FUM13:FUO52 GED13:GED52 GEI13:GEK52 GNZ13:GNZ52 GOE13:GOG52 GXV13:GXV52 GYA13:GYC52 HHR13:HHR52 HHW13:HHY52 HRN13:HRN52 HRS13:HRU52 IBJ13:IBJ52 IBO13:IBQ52 ILF13:ILF52 ILK13:ILM52 IVB13:IVB52 IVG13:IVI52 JEX13:JEX52 JFC13:JFE52 JOT13:JOT52 JOY13:JPA52 JYP13:JYP52 JYU13:JYW52 KIL13:KIL52 KIQ13:KIS52 KSH13:KSH52 KSM13:KSO52 LCD13:LCD52 LCI13:LCK52 LLZ13:LLZ52 LME13:LMG52 LVV13:LVV52 LWA13:LWC52 MFR13:MFR52 MFW13:MFY52 MPN13:MPN52 MPS13:MPU52 MZJ13:MZJ52 MZO13:MZQ52 NJF13:NJF52 NJK13:NJM52 NTB13:NTB52 NTG13:NTI52 OCX13:OCX52 ODC13:ODE52 OMT13:OMT52 OMY13:ONA52 OWP13:OWP52 OWU13:OWW52 PGL13:PGL52 PGQ13:PGS52 PQH13:PQH52 PQM13:PQO52 QAD13:QAD52 QAI13:QAK52 QJZ13:QJZ52 QKE13:QKG52 QTV13:QTV52 QUA13:QUC52 RDR13:RDR52 RDW13:RDY52 RNN13:RNN52 RNS13:RNU52 RXJ13:RXJ52 RXO13:RXQ52 SHF13:SHF52 SHK13:SHM52 SRB13:SRB52 SRG13:SRI52 TAX13:TAX52 TBC13:TBE52 TKT13:TKT52 TKY13:TLA52 TUP13:TUP52 TUU13:TUW52 UEL13:UEL52 UEQ13:UES52 UOH13:UOH52 UOM13:UOO52 UYD13:UYD52 UYI13:UYK52 VHZ13:VHZ52 VIE13:VIG52 VRV13:VRV52 VSA13:VSC52 WBR13:WBR52 WBW13:WBY52 WLN13:WLN52 WLS13:WLU52 WVJ13:WVJ52 WVO13:WVQ5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B65549:B65588 G65549:I65588 IX65549:IX65588 JC65549:JE65588 ST65549:ST65588 SY65549:TA65588 ACP65549:ACP65588 ACU65549:ACW65588 AML65549:AML65588 AMQ65549:AMS65588 AWH65549:AWH65588 AWM65549:AWO65588 BGD65549:BGD65588 BGI65549:BGK65588 BPZ65549:BPZ65588 BQE65549:BQG65588 BZV65549:BZV65588 CAA65549:CAC65588 CJR65549:CJR65588 CJW65549:CJY65588 CTN65549:CTN65588 CTS65549:CTU65588 DDJ65549:DDJ65588 DDO65549:DDQ65588 DNF65549:DNF65588 DNK65549:DNM65588 DXB65549:DXB65588 DXG65549:DXI65588 EGX65549:EGX65588 EHC65549:EHE65588 EQT65549:EQT65588 EQY65549:ERA65588 FAP65549:FAP65588 FAU65549:FAW65588 FKL65549:FKL65588 FKQ65549:FKS65588 FUH65549:FUH65588 FUM65549:FUO65588 GED65549:GED65588 GEI65549:GEK65588 GNZ65549:GNZ65588 GOE65549:GOG65588 GXV65549:GXV65588 GYA65549:GYC65588 HHR65549:HHR65588 HHW65549:HHY65588 HRN65549:HRN65588 HRS65549:HRU65588 IBJ65549:IBJ65588 IBO65549:IBQ65588 ILF65549:ILF65588 ILK65549:ILM65588 IVB65549:IVB65588 IVG65549:IVI65588 JEX65549:JEX65588 JFC65549:JFE65588 JOT65549:JOT65588 JOY65549:JPA65588 JYP65549:JYP65588 JYU65549:JYW65588 KIL65549:KIL65588 KIQ65549:KIS65588 KSH65549:KSH65588 KSM65549:KSO65588 LCD65549:LCD65588 LCI65549:LCK65588 LLZ65549:LLZ65588 LME65549:LMG65588 LVV65549:LVV65588 LWA65549:LWC65588 MFR65549:MFR65588 MFW65549:MFY65588 MPN65549:MPN65588 MPS65549:MPU65588 MZJ65549:MZJ65588 MZO65549:MZQ65588 NJF65549:NJF65588 NJK65549:NJM65588 NTB65549:NTB65588 NTG65549:NTI65588 OCX65549:OCX65588 ODC65549:ODE65588 OMT65549:OMT65588 OMY65549:ONA65588 OWP65549:OWP65588 OWU65549:OWW65588 PGL65549:PGL65588 PGQ65549:PGS65588 PQH65549:PQH65588 PQM65549:PQO65588 QAD65549:QAD65588 QAI65549:QAK65588 QJZ65549:QJZ65588 QKE65549:QKG65588 QTV65549:QTV65588 QUA65549:QUC65588 RDR65549:RDR65588 RDW65549:RDY65588 RNN65549:RNN65588 RNS65549:RNU65588 RXJ65549:RXJ65588 RXO65549:RXQ65588 SHF65549:SHF65588 SHK65549:SHM65588 SRB65549:SRB65588 SRG65549:SRI65588 TAX65549:TAX65588 TBC65549:TBE65588 TKT65549:TKT65588 TKY65549:TLA65588 TUP65549:TUP65588 TUU65549:TUW65588 UEL65549:UEL65588 UEQ65549:UES65588 UOH65549:UOH65588 UOM65549:UOO65588 UYD65549:UYD65588 UYI65549:UYK65588 VHZ65549:VHZ65588 VIE65549:VIG65588 VRV65549:VRV65588 VSA65549:VSC65588 WBR65549:WBR65588 WBW65549:WBY65588 WLN65549:WLN65588 WLS65549:WLU65588 WVJ65549:WVJ65588 WVO65549:WVQ65588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B131085:B131124 G131085:I131124 IX131085:IX131124 JC131085:JE131124 ST131085:ST131124 SY131085:TA131124 ACP131085:ACP131124 ACU131085:ACW131124 AML131085:AML131124 AMQ131085:AMS131124 AWH131085:AWH131124 AWM131085:AWO131124 BGD131085:BGD131124 BGI131085:BGK131124 BPZ131085:BPZ131124 BQE131085:BQG131124 BZV131085:BZV131124 CAA131085:CAC131124 CJR131085:CJR131124 CJW131085:CJY131124 CTN131085:CTN131124 CTS131085:CTU131124 DDJ131085:DDJ131124 DDO131085:DDQ131124 DNF131085:DNF131124 DNK131085:DNM131124 DXB131085:DXB131124 DXG131085:DXI131124 EGX131085:EGX131124 EHC131085:EHE131124 EQT131085:EQT131124 EQY131085:ERA131124 FAP131085:FAP131124 FAU131085:FAW131124 FKL131085:FKL131124 FKQ131085:FKS131124 FUH131085:FUH131124 FUM131085:FUO131124 GED131085:GED131124 GEI131085:GEK131124 GNZ131085:GNZ131124 GOE131085:GOG131124 GXV131085:GXV131124 GYA131085:GYC131124 HHR131085:HHR131124 HHW131085:HHY131124 HRN131085:HRN131124 HRS131085:HRU131124 IBJ131085:IBJ131124 IBO131085:IBQ131124 ILF131085:ILF131124 ILK131085:ILM131124 IVB131085:IVB131124 IVG131085:IVI131124 JEX131085:JEX131124 JFC131085:JFE131124 JOT131085:JOT131124 JOY131085:JPA131124 JYP131085:JYP131124 JYU131085:JYW131124 KIL131085:KIL131124 KIQ131085:KIS131124 KSH131085:KSH131124 KSM131085:KSO131124 LCD131085:LCD131124 LCI131085:LCK131124 LLZ131085:LLZ131124 LME131085:LMG131124 LVV131085:LVV131124 LWA131085:LWC131124 MFR131085:MFR131124 MFW131085:MFY131124 MPN131085:MPN131124 MPS131085:MPU131124 MZJ131085:MZJ131124 MZO131085:MZQ131124 NJF131085:NJF131124 NJK131085:NJM131124 NTB131085:NTB131124 NTG131085:NTI131124 OCX131085:OCX131124 ODC131085:ODE131124 OMT131085:OMT131124 OMY131085:ONA131124 OWP131085:OWP131124 OWU131085:OWW131124 PGL131085:PGL131124 PGQ131085:PGS131124 PQH131085:PQH131124 PQM131085:PQO131124 QAD131085:QAD131124 QAI131085:QAK131124 QJZ131085:QJZ131124 QKE131085:QKG131124 QTV131085:QTV131124 QUA131085:QUC131124 RDR131085:RDR131124 RDW131085:RDY131124 RNN131085:RNN131124 RNS131085:RNU131124 RXJ131085:RXJ131124 RXO131085:RXQ131124 SHF131085:SHF131124 SHK131085:SHM131124 SRB131085:SRB131124 SRG131085:SRI131124 TAX131085:TAX131124 TBC131085:TBE131124 TKT131085:TKT131124 TKY131085:TLA131124 TUP131085:TUP131124 TUU131085:TUW131124 UEL131085:UEL131124 UEQ131085:UES131124 UOH131085:UOH131124 UOM131085:UOO131124 UYD131085:UYD131124 UYI131085:UYK131124 VHZ131085:VHZ131124 VIE131085:VIG131124 VRV131085:VRV131124 VSA131085:VSC131124 WBR131085:WBR131124 WBW131085:WBY131124 WLN131085:WLN131124 WLS131085:WLU131124 WVJ131085:WVJ131124 WVO131085:WVQ131124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B196621:B196660 G196621:I196660 IX196621:IX196660 JC196621:JE196660 ST196621:ST196660 SY196621:TA196660 ACP196621:ACP196660 ACU196621:ACW196660 AML196621:AML196660 AMQ196621:AMS196660 AWH196621:AWH196660 AWM196621:AWO196660 BGD196621:BGD196660 BGI196621:BGK196660 BPZ196621:BPZ196660 BQE196621:BQG196660 BZV196621:BZV196660 CAA196621:CAC196660 CJR196621:CJR196660 CJW196621:CJY196660 CTN196621:CTN196660 CTS196621:CTU196660 DDJ196621:DDJ196660 DDO196621:DDQ196660 DNF196621:DNF196660 DNK196621:DNM196660 DXB196621:DXB196660 DXG196621:DXI196660 EGX196621:EGX196660 EHC196621:EHE196660 EQT196621:EQT196660 EQY196621:ERA196660 FAP196621:FAP196660 FAU196621:FAW196660 FKL196621:FKL196660 FKQ196621:FKS196660 FUH196621:FUH196660 FUM196621:FUO196660 GED196621:GED196660 GEI196621:GEK196660 GNZ196621:GNZ196660 GOE196621:GOG196660 GXV196621:GXV196660 GYA196621:GYC196660 HHR196621:HHR196660 HHW196621:HHY196660 HRN196621:HRN196660 HRS196621:HRU196660 IBJ196621:IBJ196660 IBO196621:IBQ196660 ILF196621:ILF196660 ILK196621:ILM196660 IVB196621:IVB196660 IVG196621:IVI196660 JEX196621:JEX196660 JFC196621:JFE196660 JOT196621:JOT196660 JOY196621:JPA196660 JYP196621:JYP196660 JYU196621:JYW196660 KIL196621:KIL196660 KIQ196621:KIS196660 KSH196621:KSH196660 KSM196621:KSO196660 LCD196621:LCD196660 LCI196621:LCK196660 LLZ196621:LLZ196660 LME196621:LMG196660 LVV196621:LVV196660 LWA196621:LWC196660 MFR196621:MFR196660 MFW196621:MFY196660 MPN196621:MPN196660 MPS196621:MPU196660 MZJ196621:MZJ196660 MZO196621:MZQ196660 NJF196621:NJF196660 NJK196621:NJM196660 NTB196621:NTB196660 NTG196621:NTI196660 OCX196621:OCX196660 ODC196621:ODE196660 OMT196621:OMT196660 OMY196621:ONA196660 OWP196621:OWP196660 OWU196621:OWW196660 PGL196621:PGL196660 PGQ196621:PGS196660 PQH196621:PQH196660 PQM196621:PQO196660 QAD196621:QAD196660 QAI196621:QAK196660 QJZ196621:QJZ196660 QKE196621:QKG196660 QTV196621:QTV196660 QUA196621:QUC196660 RDR196621:RDR196660 RDW196621:RDY196660 RNN196621:RNN196660 RNS196621:RNU196660 RXJ196621:RXJ196660 RXO196621:RXQ196660 SHF196621:SHF196660 SHK196621:SHM196660 SRB196621:SRB196660 SRG196621:SRI196660 TAX196621:TAX196660 TBC196621:TBE196660 TKT196621:TKT196660 TKY196621:TLA196660 TUP196621:TUP196660 TUU196621:TUW196660 UEL196621:UEL196660 UEQ196621:UES196660 UOH196621:UOH196660 UOM196621:UOO196660 UYD196621:UYD196660 UYI196621:UYK196660 VHZ196621:VHZ196660 VIE196621:VIG196660 VRV196621:VRV196660 VSA196621:VSC196660 WBR196621:WBR196660 WBW196621:WBY196660 WLN196621:WLN196660 WLS196621:WLU196660 WVJ196621:WVJ196660 WVO196621:WVQ196660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B262157:B262196 G262157:I262196 IX262157:IX262196 JC262157:JE262196 ST262157:ST262196 SY262157:TA262196 ACP262157:ACP262196 ACU262157:ACW262196 AML262157:AML262196 AMQ262157:AMS262196 AWH262157:AWH262196 AWM262157:AWO262196 BGD262157:BGD262196 BGI262157:BGK262196 BPZ262157:BPZ262196 BQE262157:BQG262196 BZV262157:BZV262196 CAA262157:CAC262196 CJR262157:CJR262196 CJW262157:CJY262196 CTN262157:CTN262196 CTS262157:CTU262196 DDJ262157:DDJ262196 DDO262157:DDQ262196 DNF262157:DNF262196 DNK262157:DNM262196 DXB262157:DXB262196 DXG262157:DXI262196 EGX262157:EGX262196 EHC262157:EHE262196 EQT262157:EQT262196 EQY262157:ERA262196 FAP262157:FAP262196 FAU262157:FAW262196 FKL262157:FKL262196 FKQ262157:FKS262196 FUH262157:FUH262196 FUM262157:FUO262196 GED262157:GED262196 GEI262157:GEK262196 GNZ262157:GNZ262196 GOE262157:GOG262196 GXV262157:GXV262196 GYA262157:GYC262196 HHR262157:HHR262196 HHW262157:HHY262196 HRN262157:HRN262196 HRS262157:HRU262196 IBJ262157:IBJ262196 IBO262157:IBQ262196 ILF262157:ILF262196 ILK262157:ILM262196 IVB262157:IVB262196 IVG262157:IVI262196 JEX262157:JEX262196 JFC262157:JFE262196 JOT262157:JOT262196 JOY262157:JPA262196 JYP262157:JYP262196 JYU262157:JYW262196 KIL262157:KIL262196 KIQ262157:KIS262196 KSH262157:KSH262196 KSM262157:KSO262196 LCD262157:LCD262196 LCI262157:LCK262196 LLZ262157:LLZ262196 LME262157:LMG262196 LVV262157:LVV262196 LWA262157:LWC262196 MFR262157:MFR262196 MFW262157:MFY262196 MPN262157:MPN262196 MPS262157:MPU262196 MZJ262157:MZJ262196 MZO262157:MZQ262196 NJF262157:NJF262196 NJK262157:NJM262196 NTB262157:NTB262196 NTG262157:NTI262196 OCX262157:OCX262196 ODC262157:ODE262196 OMT262157:OMT262196 OMY262157:ONA262196 OWP262157:OWP262196 OWU262157:OWW262196 PGL262157:PGL262196 PGQ262157:PGS262196 PQH262157:PQH262196 PQM262157:PQO262196 QAD262157:QAD262196 QAI262157:QAK262196 QJZ262157:QJZ262196 QKE262157:QKG262196 QTV262157:QTV262196 QUA262157:QUC262196 RDR262157:RDR262196 RDW262157:RDY262196 RNN262157:RNN262196 RNS262157:RNU262196 RXJ262157:RXJ262196 RXO262157:RXQ262196 SHF262157:SHF262196 SHK262157:SHM262196 SRB262157:SRB262196 SRG262157:SRI262196 TAX262157:TAX262196 TBC262157:TBE262196 TKT262157:TKT262196 TKY262157:TLA262196 TUP262157:TUP262196 TUU262157:TUW262196 UEL262157:UEL262196 UEQ262157:UES262196 UOH262157:UOH262196 UOM262157:UOO262196 UYD262157:UYD262196 UYI262157:UYK262196 VHZ262157:VHZ262196 VIE262157:VIG262196 VRV262157:VRV262196 VSA262157:VSC262196 WBR262157:WBR262196 WBW262157:WBY262196 WLN262157:WLN262196 WLS262157:WLU262196 WVJ262157:WVJ262196 WVO262157:WVQ262196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B327693:B327732 G327693:I327732 IX327693:IX327732 JC327693:JE327732 ST327693:ST327732 SY327693:TA327732 ACP327693:ACP327732 ACU327693:ACW327732 AML327693:AML327732 AMQ327693:AMS327732 AWH327693:AWH327732 AWM327693:AWO327732 BGD327693:BGD327732 BGI327693:BGK327732 BPZ327693:BPZ327732 BQE327693:BQG327732 BZV327693:BZV327732 CAA327693:CAC327732 CJR327693:CJR327732 CJW327693:CJY327732 CTN327693:CTN327732 CTS327693:CTU327732 DDJ327693:DDJ327732 DDO327693:DDQ327732 DNF327693:DNF327732 DNK327693:DNM327732 DXB327693:DXB327732 DXG327693:DXI327732 EGX327693:EGX327732 EHC327693:EHE327732 EQT327693:EQT327732 EQY327693:ERA327732 FAP327693:FAP327732 FAU327693:FAW327732 FKL327693:FKL327732 FKQ327693:FKS327732 FUH327693:FUH327732 FUM327693:FUO327732 GED327693:GED327732 GEI327693:GEK327732 GNZ327693:GNZ327732 GOE327693:GOG327732 GXV327693:GXV327732 GYA327693:GYC327732 HHR327693:HHR327732 HHW327693:HHY327732 HRN327693:HRN327732 HRS327693:HRU327732 IBJ327693:IBJ327732 IBO327693:IBQ327732 ILF327693:ILF327732 ILK327693:ILM327732 IVB327693:IVB327732 IVG327693:IVI327732 JEX327693:JEX327732 JFC327693:JFE327732 JOT327693:JOT327732 JOY327693:JPA327732 JYP327693:JYP327732 JYU327693:JYW327732 KIL327693:KIL327732 KIQ327693:KIS327732 KSH327693:KSH327732 KSM327693:KSO327732 LCD327693:LCD327732 LCI327693:LCK327732 LLZ327693:LLZ327732 LME327693:LMG327732 LVV327693:LVV327732 LWA327693:LWC327732 MFR327693:MFR327732 MFW327693:MFY327732 MPN327693:MPN327732 MPS327693:MPU327732 MZJ327693:MZJ327732 MZO327693:MZQ327732 NJF327693:NJF327732 NJK327693:NJM327732 NTB327693:NTB327732 NTG327693:NTI327732 OCX327693:OCX327732 ODC327693:ODE327732 OMT327693:OMT327732 OMY327693:ONA327732 OWP327693:OWP327732 OWU327693:OWW327732 PGL327693:PGL327732 PGQ327693:PGS327732 PQH327693:PQH327732 PQM327693:PQO327732 QAD327693:QAD327732 QAI327693:QAK327732 QJZ327693:QJZ327732 QKE327693:QKG327732 QTV327693:QTV327732 QUA327693:QUC327732 RDR327693:RDR327732 RDW327693:RDY327732 RNN327693:RNN327732 RNS327693:RNU327732 RXJ327693:RXJ327732 RXO327693:RXQ327732 SHF327693:SHF327732 SHK327693:SHM327732 SRB327693:SRB327732 SRG327693:SRI327732 TAX327693:TAX327732 TBC327693:TBE327732 TKT327693:TKT327732 TKY327693:TLA327732 TUP327693:TUP327732 TUU327693:TUW327732 UEL327693:UEL327732 UEQ327693:UES327732 UOH327693:UOH327732 UOM327693:UOO327732 UYD327693:UYD327732 UYI327693:UYK327732 VHZ327693:VHZ327732 VIE327693:VIG327732 VRV327693:VRV327732 VSA327693:VSC327732 WBR327693:WBR327732 WBW327693:WBY327732 WLN327693:WLN327732 WLS327693:WLU327732 WVJ327693:WVJ327732 WVO327693:WVQ327732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B393229:B393268 G393229:I393268 IX393229:IX393268 JC393229:JE393268 ST393229:ST393268 SY393229:TA393268 ACP393229:ACP393268 ACU393229:ACW393268 AML393229:AML393268 AMQ393229:AMS393268 AWH393229:AWH393268 AWM393229:AWO393268 BGD393229:BGD393268 BGI393229:BGK393268 BPZ393229:BPZ393268 BQE393229:BQG393268 BZV393229:BZV393268 CAA393229:CAC393268 CJR393229:CJR393268 CJW393229:CJY393268 CTN393229:CTN393268 CTS393229:CTU393268 DDJ393229:DDJ393268 DDO393229:DDQ393268 DNF393229:DNF393268 DNK393229:DNM393268 DXB393229:DXB393268 DXG393229:DXI393268 EGX393229:EGX393268 EHC393229:EHE393268 EQT393229:EQT393268 EQY393229:ERA393268 FAP393229:FAP393268 FAU393229:FAW393268 FKL393229:FKL393268 FKQ393229:FKS393268 FUH393229:FUH393268 FUM393229:FUO393268 GED393229:GED393268 GEI393229:GEK393268 GNZ393229:GNZ393268 GOE393229:GOG393268 GXV393229:GXV393268 GYA393229:GYC393268 HHR393229:HHR393268 HHW393229:HHY393268 HRN393229:HRN393268 HRS393229:HRU393268 IBJ393229:IBJ393268 IBO393229:IBQ393268 ILF393229:ILF393268 ILK393229:ILM393268 IVB393229:IVB393268 IVG393229:IVI393268 JEX393229:JEX393268 JFC393229:JFE393268 JOT393229:JOT393268 JOY393229:JPA393268 JYP393229:JYP393268 JYU393229:JYW393268 KIL393229:KIL393268 KIQ393229:KIS393268 KSH393229:KSH393268 KSM393229:KSO393268 LCD393229:LCD393268 LCI393229:LCK393268 LLZ393229:LLZ393268 LME393229:LMG393268 LVV393229:LVV393268 LWA393229:LWC393268 MFR393229:MFR393268 MFW393229:MFY393268 MPN393229:MPN393268 MPS393229:MPU393268 MZJ393229:MZJ393268 MZO393229:MZQ393268 NJF393229:NJF393268 NJK393229:NJM393268 NTB393229:NTB393268 NTG393229:NTI393268 OCX393229:OCX393268 ODC393229:ODE393268 OMT393229:OMT393268 OMY393229:ONA393268 OWP393229:OWP393268 OWU393229:OWW393268 PGL393229:PGL393268 PGQ393229:PGS393268 PQH393229:PQH393268 PQM393229:PQO393268 QAD393229:QAD393268 QAI393229:QAK393268 QJZ393229:QJZ393268 QKE393229:QKG393268 QTV393229:QTV393268 QUA393229:QUC393268 RDR393229:RDR393268 RDW393229:RDY393268 RNN393229:RNN393268 RNS393229:RNU393268 RXJ393229:RXJ393268 RXO393229:RXQ393268 SHF393229:SHF393268 SHK393229:SHM393268 SRB393229:SRB393268 SRG393229:SRI393268 TAX393229:TAX393268 TBC393229:TBE393268 TKT393229:TKT393268 TKY393229:TLA393268 TUP393229:TUP393268 TUU393229:TUW393268 UEL393229:UEL393268 UEQ393229:UES393268 UOH393229:UOH393268 UOM393229:UOO393268 UYD393229:UYD393268 UYI393229:UYK393268 VHZ393229:VHZ393268 VIE393229:VIG393268 VRV393229:VRV393268 VSA393229:VSC393268 WBR393229:WBR393268 WBW393229:WBY393268 WLN393229:WLN393268 WLS393229:WLU393268 WVJ393229:WVJ393268 WVO393229:WVQ393268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B458765:B458804 G458765:I458804 IX458765:IX458804 JC458765:JE458804 ST458765:ST458804 SY458765:TA458804 ACP458765:ACP458804 ACU458765:ACW458804 AML458765:AML458804 AMQ458765:AMS458804 AWH458765:AWH458804 AWM458765:AWO458804 BGD458765:BGD458804 BGI458765:BGK458804 BPZ458765:BPZ458804 BQE458765:BQG458804 BZV458765:BZV458804 CAA458765:CAC458804 CJR458765:CJR458804 CJW458765:CJY458804 CTN458765:CTN458804 CTS458765:CTU458804 DDJ458765:DDJ458804 DDO458765:DDQ458804 DNF458765:DNF458804 DNK458765:DNM458804 DXB458765:DXB458804 DXG458765:DXI458804 EGX458765:EGX458804 EHC458765:EHE458804 EQT458765:EQT458804 EQY458765:ERA458804 FAP458765:FAP458804 FAU458765:FAW458804 FKL458765:FKL458804 FKQ458765:FKS458804 FUH458765:FUH458804 FUM458765:FUO458804 GED458765:GED458804 GEI458765:GEK458804 GNZ458765:GNZ458804 GOE458765:GOG458804 GXV458765:GXV458804 GYA458765:GYC458804 HHR458765:HHR458804 HHW458765:HHY458804 HRN458765:HRN458804 HRS458765:HRU458804 IBJ458765:IBJ458804 IBO458765:IBQ458804 ILF458765:ILF458804 ILK458765:ILM458804 IVB458765:IVB458804 IVG458765:IVI458804 JEX458765:JEX458804 JFC458765:JFE458804 JOT458765:JOT458804 JOY458765:JPA458804 JYP458765:JYP458804 JYU458765:JYW458804 KIL458765:KIL458804 KIQ458765:KIS458804 KSH458765:KSH458804 KSM458765:KSO458804 LCD458765:LCD458804 LCI458765:LCK458804 LLZ458765:LLZ458804 LME458765:LMG458804 LVV458765:LVV458804 LWA458765:LWC458804 MFR458765:MFR458804 MFW458765:MFY458804 MPN458765:MPN458804 MPS458765:MPU458804 MZJ458765:MZJ458804 MZO458765:MZQ458804 NJF458765:NJF458804 NJK458765:NJM458804 NTB458765:NTB458804 NTG458765:NTI458804 OCX458765:OCX458804 ODC458765:ODE458804 OMT458765:OMT458804 OMY458765:ONA458804 OWP458765:OWP458804 OWU458765:OWW458804 PGL458765:PGL458804 PGQ458765:PGS458804 PQH458765:PQH458804 PQM458765:PQO458804 QAD458765:QAD458804 QAI458765:QAK458804 QJZ458765:QJZ458804 QKE458765:QKG458804 QTV458765:QTV458804 QUA458765:QUC458804 RDR458765:RDR458804 RDW458765:RDY458804 RNN458765:RNN458804 RNS458765:RNU458804 RXJ458765:RXJ458804 RXO458765:RXQ458804 SHF458765:SHF458804 SHK458765:SHM458804 SRB458765:SRB458804 SRG458765:SRI458804 TAX458765:TAX458804 TBC458765:TBE458804 TKT458765:TKT458804 TKY458765:TLA458804 TUP458765:TUP458804 TUU458765:TUW458804 UEL458765:UEL458804 UEQ458765:UES458804 UOH458765:UOH458804 UOM458765:UOO458804 UYD458765:UYD458804 UYI458765:UYK458804 VHZ458765:VHZ458804 VIE458765:VIG458804 VRV458765:VRV458804 VSA458765:VSC458804 WBR458765:WBR458804 WBW458765:WBY458804 WLN458765:WLN458804 WLS458765:WLU458804 WVJ458765:WVJ458804 WVO458765:WVQ458804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B524301:B524340 G524301:I524340 IX524301:IX524340 JC524301:JE524340 ST524301:ST524340 SY524301:TA524340 ACP524301:ACP524340 ACU524301:ACW524340 AML524301:AML524340 AMQ524301:AMS524340 AWH524301:AWH524340 AWM524301:AWO524340 BGD524301:BGD524340 BGI524301:BGK524340 BPZ524301:BPZ524340 BQE524301:BQG524340 BZV524301:BZV524340 CAA524301:CAC524340 CJR524301:CJR524340 CJW524301:CJY524340 CTN524301:CTN524340 CTS524301:CTU524340 DDJ524301:DDJ524340 DDO524301:DDQ524340 DNF524301:DNF524340 DNK524301:DNM524340 DXB524301:DXB524340 DXG524301:DXI524340 EGX524301:EGX524340 EHC524301:EHE524340 EQT524301:EQT524340 EQY524301:ERA524340 FAP524301:FAP524340 FAU524301:FAW524340 FKL524301:FKL524340 FKQ524301:FKS524340 FUH524301:FUH524340 FUM524301:FUO524340 GED524301:GED524340 GEI524301:GEK524340 GNZ524301:GNZ524340 GOE524301:GOG524340 GXV524301:GXV524340 GYA524301:GYC524340 HHR524301:HHR524340 HHW524301:HHY524340 HRN524301:HRN524340 HRS524301:HRU524340 IBJ524301:IBJ524340 IBO524301:IBQ524340 ILF524301:ILF524340 ILK524301:ILM524340 IVB524301:IVB524340 IVG524301:IVI524340 JEX524301:JEX524340 JFC524301:JFE524340 JOT524301:JOT524340 JOY524301:JPA524340 JYP524301:JYP524340 JYU524301:JYW524340 KIL524301:KIL524340 KIQ524301:KIS524340 KSH524301:KSH524340 KSM524301:KSO524340 LCD524301:LCD524340 LCI524301:LCK524340 LLZ524301:LLZ524340 LME524301:LMG524340 LVV524301:LVV524340 LWA524301:LWC524340 MFR524301:MFR524340 MFW524301:MFY524340 MPN524301:MPN524340 MPS524301:MPU524340 MZJ524301:MZJ524340 MZO524301:MZQ524340 NJF524301:NJF524340 NJK524301:NJM524340 NTB524301:NTB524340 NTG524301:NTI524340 OCX524301:OCX524340 ODC524301:ODE524340 OMT524301:OMT524340 OMY524301:ONA524340 OWP524301:OWP524340 OWU524301:OWW524340 PGL524301:PGL524340 PGQ524301:PGS524340 PQH524301:PQH524340 PQM524301:PQO524340 QAD524301:QAD524340 QAI524301:QAK524340 QJZ524301:QJZ524340 QKE524301:QKG524340 QTV524301:QTV524340 QUA524301:QUC524340 RDR524301:RDR524340 RDW524301:RDY524340 RNN524301:RNN524340 RNS524301:RNU524340 RXJ524301:RXJ524340 RXO524301:RXQ524340 SHF524301:SHF524340 SHK524301:SHM524340 SRB524301:SRB524340 SRG524301:SRI524340 TAX524301:TAX524340 TBC524301:TBE524340 TKT524301:TKT524340 TKY524301:TLA524340 TUP524301:TUP524340 TUU524301:TUW524340 UEL524301:UEL524340 UEQ524301:UES524340 UOH524301:UOH524340 UOM524301:UOO524340 UYD524301:UYD524340 UYI524301:UYK524340 VHZ524301:VHZ524340 VIE524301:VIG524340 VRV524301:VRV524340 VSA524301:VSC524340 WBR524301:WBR524340 WBW524301:WBY524340 WLN524301:WLN524340 WLS524301:WLU524340 WVJ524301:WVJ524340 WVO524301:WVQ524340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B589837:B589876 G589837:I589876 IX589837:IX589876 JC589837:JE589876 ST589837:ST589876 SY589837:TA589876 ACP589837:ACP589876 ACU589837:ACW589876 AML589837:AML589876 AMQ589837:AMS589876 AWH589837:AWH589876 AWM589837:AWO589876 BGD589837:BGD589876 BGI589837:BGK589876 BPZ589837:BPZ589876 BQE589837:BQG589876 BZV589837:BZV589876 CAA589837:CAC589876 CJR589837:CJR589876 CJW589837:CJY589876 CTN589837:CTN589876 CTS589837:CTU589876 DDJ589837:DDJ589876 DDO589837:DDQ589876 DNF589837:DNF589876 DNK589837:DNM589876 DXB589837:DXB589876 DXG589837:DXI589876 EGX589837:EGX589876 EHC589837:EHE589876 EQT589837:EQT589876 EQY589837:ERA589876 FAP589837:FAP589876 FAU589837:FAW589876 FKL589837:FKL589876 FKQ589837:FKS589876 FUH589837:FUH589876 FUM589837:FUO589876 GED589837:GED589876 GEI589837:GEK589876 GNZ589837:GNZ589876 GOE589837:GOG589876 GXV589837:GXV589876 GYA589837:GYC589876 HHR589837:HHR589876 HHW589837:HHY589876 HRN589837:HRN589876 HRS589837:HRU589876 IBJ589837:IBJ589876 IBO589837:IBQ589876 ILF589837:ILF589876 ILK589837:ILM589876 IVB589837:IVB589876 IVG589837:IVI589876 JEX589837:JEX589876 JFC589837:JFE589876 JOT589837:JOT589876 JOY589837:JPA589876 JYP589837:JYP589876 JYU589837:JYW589876 KIL589837:KIL589876 KIQ589837:KIS589876 KSH589837:KSH589876 KSM589837:KSO589876 LCD589837:LCD589876 LCI589837:LCK589876 LLZ589837:LLZ589876 LME589837:LMG589876 LVV589837:LVV589876 LWA589837:LWC589876 MFR589837:MFR589876 MFW589837:MFY589876 MPN589837:MPN589876 MPS589837:MPU589876 MZJ589837:MZJ589876 MZO589837:MZQ589876 NJF589837:NJF589876 NJK589837:NJM589876 NTB589837:NTB589876 NTG589837:NTI589876 OCX589837:OCX589876 ODC589837:ODE589876 OMT589837:OMT589876 OMY589837:ONA589876 OWP589837:OWP589876 OWU589837:OWW589876 PGL589837:PGL589876 PGQ589837:PGS589876 PQH589837:PQH589876 PQM589837:PQO589876 QAD589837:QAD589876 QAI589837:QAK589876 QJZ589837:QJZ589876 QKE589837:QKG589876 QTV589837:QTV589876 QUA589837:QUC589876 RDR589837:RDR589876 RDW589837:RDY589876 RNN589837:RNN589876 RNS589837:RNU589876 RXJ589837:RXJ589876 RXO589837:RXQ589876 SHF589837:SHF589876 SHK589837:SHM589876 SRB589837:SRB589876 SRG589837:SRI589876 TAX589837:TAX589876 TBC589837:TBE589876 TKT589837:TKT589876 TKY589837:TLA589876 TUP589837:TUP589876 TUU589837:TUW589876 UEL589837:UEL589876 UEQ589837:UES589876 UOH589837:UOH589876 UOM589837:UOO589876 UYD589837:UYD589876 UYI589837:UYK589876 VHZ589837:VHZ589876 VIE589837:VIG589876 VRV589837:VRV589876 VSA589837:VSC589876 WBR589837:WBR589876 WBW589837:WBY589876 WLN589837:WLN589876 WLS589837:WLU589876 WVJ589837:WVJ589876 WVO589837:WVQ589876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B655373:B655412 G655373:I655412 IX655373:IX655412 JC655373:JE655412 ST655373:ST655412 SY655373:TA655412 ACP655373:ACP655412 ACU655373:ACW655412 AML655373:AML655412 AMQ655373:AMS655412 AWH655373:AWH655412 AWM655373:AWO655412 BGD655373:BGD655412 BGI655373:BGK655412 BPZ655373:BPZ655412 BQE655373:BQG655412 BZV655373:BZV655412 CAA655373:CAC655412 CJR655373:CJR655412 CJW655373:CJY655412 CTN655373:CTN655412 CTS655373:CTU655412 DDJ655373:DDJ655412 DDO655373:DDQ655412 DNF655373:DNF655412 DNK655373:DNM655412 DXB655373:DXB655412 DXG655373:DXI655412 EGX655373:EGX655412 EHC655373:EHE655412 EQT655373:EQT655412 EQY655373:ERA655412 FAP655373:FAP655412 FAU655373:FAW655412 FKL655373:FKL655412 FKQ655373:FKS655412 FUH655373:FUH655412 FUM655373:FUO655412 GED655373:GED655412 GEI655373:GEK655412 GNZ655373:GNZ655412 GOE655373:GOG655412 GXV655373:GXV655412 GYA655373:GYC655412 HHR655373:HHR655412 HHW655373:HHY655412 HRN655373:HRN655412 HRS655373:HRU655412 IBJ655373:IBJ655412 IBO655373:IBQ655412 ILF655373:ILF655412 ILK655373:ILM655412 IVB655373:IVB655412 IVG655373:IVI655412 JEX655373:JEX655412 JFC655373:JFE655412 JOT655373:JOT655412 JOY655373:JPA655412 JYP655373:JYP655412 JYU655373:JYW655412 KIL655373:KIL655412 KIQ655373:KIS655412 KSH655373:KSH655412 KSM655373:KSO655412 LCD655373:LCD655412 LCI655373:LCK655412 LLZ655373:LLZ655412 LME655373:LMG655412 LVV655373:LVV655412 LWA655373:LWC655412 MFR655373:MFR655412 MFW655373:MFY655412 MPN655373:MPN655412 MPS655373:MPU655412 MZJ655373:MZJ655412 MZO655373:MZQ655412 NJF655373:NJF655412 NJK655373:NJM655412 NTB655373:NTB655412 NTG655373:NTI655412 OCX655373:OCX655412 ODC655373:ODE655412 OMT655373:OMT655412 OMY655373:ONA655412 OWP655373:OWP655412 OWU655373:OWW655412 PGL655373:PGL655412 PGQ655373:PGS655412 PQH655373:PQH655412 PQM655373:PQO655412 QAD655373:QAD655412 QAI655373:QAK655412 QJZ655373:QJZ655412 QKE655373:QKG655412 QTV655373:QTV655412 QUA655373:QUC655412 RDR655373:RDR655412 RDW655373:RDY655412 RNN655373:RNN655412 RNS655373:RNU655412 RXJ655373:RXJ655412 RXO655373:RXQ655412 SHF655373:SHF655412 SHK655373:SHM655412 SRB655373:SRB655412 SRG655373:SRI655412 TAX655373:TAX655412 TBC655373:TBE655412 TKT655373:TKT655412 TKY655373:TLA655412 TUP655373:TUP655412 TUU655373:TUW655412 UEL655373:UEL655412 UEQ655373:UES655412 UOH655373:UOH655412 UOM655373:UOO655412 UYD655373:UYD655412 UYI655373:UYK655412 VHZ655373:VHZ655412 VIE655373:VIG655412 VRV655373:VRV655412 VSA655373:VSC655412 WBR655373:WBR655412 WBW655373:WBY655412 WLN655373:WLN655412 WLS655373:WLU655412 WVJ655373:WVJ655412 WVO655373:WVQ655412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B720909:B720948 G720909:I720948 IX720909:IX720948 JC720909:JE720948 ST720909:ST720948 SY720909:TA720948 ACP720909:ACP720948 ACU720909:ACW720948 AML720909:AML720948 AMQ720909:AMS720948 AWH720909:AWH720948 AWM720909:AWO720948 BGD720909:BGD720948 BGI720909:BGK720948 BPZ720909:BPZ720948 BQE720909:BQG720948 BZV720909:BZV720948 CAA720909:CAC720948 CJR720909:CJR720948 CJW720909:CJY720948 CTN720909:CTN720948 CTS720909:CTU720948 DDJ720909:DDJ720948 DDO720909:DDQ720948 DNF720909:DNF720948 DNK720909:DNM720948 DXB720909:DXB720948 DXG720909:DXI720948 EGX720909:EGX720948 EHC720909:EHE720948 EQT720909:EQT720948 EQY720909:ERA720948 FAP720909:FAP720948 FAU720909:FAW720948 FKL720909:FKL720948 FKQ720909:FKS720948 FUH720909:FUH720948 FUM720909:FUO720948 GED720909:GED720948 GEI720909:GEK720948 GNZ720909:GNZ720948 GOE720909:GOG720948 GXV720909:GXV720948 GYA720909:GYC720948 HHR720909:HHR720948 HHW720909:HHY720948 HRN720909:HRN720948 HRS720909:HRU720948 IBJ720909:IBJ720948 IBO720909:IBQ720948 ILF720909:ILF720948 ILK720909:ILM720948 IVB720909:IVB720948 IVG720909:IVI720948 JEX720909:JEX720948 JFC720909:JFE720948 JOT720909:JOT720948 JOY720909:JPA720948 JYP720909:JYP720948 JYU720909:JYW720948 KIL720909:KIL720948 KIQ720909:KIS720948 KSH720909:KSH720948 KSM720909:KSO720948 LCD720909:LCD720948 LCI720909:LCK720948 LLZ720909:LLZ720948 LME720909:LMG720948 LVV720909:LVV720948 LWA720909:LWC720948 MFR720909:MFR720948 MFW720909:MFY720948 MPN720909:MPN720948 MPS720909:MPU720948 MZJ720909:MZJ720948 MZO720909:MZQ720948 NJF720909:NJF720948 NJK720909:NJM720948 NTB720909:NTB720948 NTG720909:NTI720948 OCX720909:OCX720948 ODC720909:ODE720948 OMT720909:OMT720948 OMY720909:ONA720948 OWP720909:OWP720948 OWU720909:OWW720948 PGL720909:PGL720948 PGQ720909:PGS720948 PQH720909:PQH720948 PQM720909:PQO720948 QAD720909:QAD720948 QAI720909:QAK720948 QJZ720909:QJZ720948 QKE720909:QKG720948 QTV720909:QTV720948 QUA720909:QUC720948 RDR720909:RDR720948 RDW720909:RDY720948 RNN720909:RNN720948 RNS720909:RNU720948 RXJ720909:RXJ720948 RXO720909:RXQ720948 SHF720909:SHF720948 SHK720909:SHM720948 SRB720909:SRB720948 SRG720909:SRI720948 TAX720909:TAX720948 TBC720909:TBE720948 TKT720909:TKT720948 TKY720909:TLA720948 TUP720909:TUP720948 TUU720909:TUW720948 UEL720909:UEL720948 UEQ720909:UES720948 UOH720909:UOH720948 UOM720909:UOO720948 UYD720909:UYD720948 UYI720909:UYK720948 VHZ720909:VHZ720948 VIE720909:VIG720948 VRV720909:VRV720948 VSA720909:VSC720948 WBR720909:WBR720948 WBW720909:WBY720948 WLN720909:WLN720948 WLS720909:WLU720948 WVJ720909:WVJ720948 WVO720909:WVQ720948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B786445:B786484 G786445:I786484 IX786445:IX786484 JC786445:JE786484 ST786445:ST786484 SY786445:TA786484 ACP786445:ACP786484 ACU786445:ACW786484 AML786445:AML786484 AMQ786445:AMS786484 AWH786445:AWH786484 AWM786445:AWO786484 BGD786445:BGD786484 BGI786445:BGK786484 BPZ786445:BPZ786484 BQE786445:BQG786484 BZV786445:BZV786484 CAA786445:CAC786484 CJR786445:CJR786484 CJW786445:CJY786484 CTN786445:CTN786484 CTS786445:CTU786484 DDJ786445:DDJ786484 DDO786445:DDQ786484 DNF786445:DNF786484 DNK786445:DNM786484 DXB786445:DXB786484 DXG786445:DXI786484 EGX786445:EGX786484 EHC786445:EHE786484 EQT786445:EQT786484 EQY786445:ERA786484 FAP786445:FAP786484 FAU786445:FAW786484 FKL786445:FKL786484 FKQ786445:FKS786484 FUH786445:FUH786484 FUM786445:FUO786484 GED786445:GED786484 GEI786445:GEK786484 GNZ786445:GNZ786484 GOE786445:GOG786484 GXV786445:GXV786484 GYA786445:GYC786484 HHR786445:HHR786484 HHW786445:HHY786484 HRN786445:HRN786484 HRS786445:HRU786484 IBJ786445:IBJ786484 IBO786445:IBQ786484 ILF786445:ILF786484 ILK786445:ILM786484 IVB786445:IVB786484 IVG786445:IVI786484 JEX786445:JEX786484 JFC786445:JFE786484 JOT786445:JOT786484 JOY786445:JPA786484 JYP786445:JYP786484 JYU786445:JYW786484 KIL786445:KIL786484 KIQ786445:KIS786484 KSH786445:KSH786484 KSM786445:KSO786484 LCD786445:LCD786484 LCI786445:LCK786484 LLZ786445:LLZ786484 LME786445:LMG786484 LVV786445:LVV786484 LWA786445:LWC786484 MFR786445:MFR786484 MFW786445:MFY786484 MPN786445:MPN786484 MPS786445:MPU786484 MZJ786445:MZJ786484 MZO786445:MZQ786484 NJF786445:NJF786484 NJK786445:NJM786484 NTB786445:NTB786484 NTG786445:NTI786484 OCX786445:OCX786484 ODC786445:ODE786484 OMT786445:OMT786484 OMY786445:ONA786484 OWP786445:OWP786484 OWU786445:OWW786484 PGL786445:PGL786484 PGQ786445:PGS786484 PQH786445:PQH786484 PQM786445:PQO786484 QAD786445:QAD786484 QAI786445:QAK786484 QJZ786445:QJZ786484 QKE786445:QKG786484 QTV786445:QTV786484 QUA786445:QUC786484 RDR786445:RDR786484 RDW786445:RDY786484 RNN786445:RNN786484 RNS786445:RNU786484 RXJ786445:RXJ786484 RXO786445:RXQ786484 SHF786445:SHF786484 SHK786445:SHM786484 SRB786445:SRB786484 SRG786445:SRI786484 TAX786445:TAX786484 TBC786445:TBE786484 TKT786445:TKT786484 TKY786445:TLA786484 TUP786445:TUP786484 TUU786445:TUW786484 UEL786445:UEL786484 UEQ786445:UES786484 UOH786445:UOH786484 UOM786445:UOO786484 UYD786445:UYD786484 UYI786445:UYK786484 VHZ786445:VHZ786484 VIE786445:VIG786484 VRV786445:VRV786484 VSA786445:VSC786484 WBR786445:WBR786484 WBW786445:WBY786484 WLN786445:WLN786484 WLS786445:WLU786484 WVJ786445:WVJ786484 WVO786445:WVQ786484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B851981:B852020 G851981:I852020 IX851981:IX852020 JC851981:JE852020 ST851981:ST852020 SY851981:TA852020 ACP851981:ACP852020 ACU851981:ACW852020 AML851981:AML852020 AMQ851981:AMS852020 AWH851981:AWH852020 AWM851981:AWO852020 BGD851981:BGD852020 BGI851981:BGK852020 BPZ851981:BPZ852020 BQE851981:BQG852020 BZV851981:BZV852020 CAA851981:CAC852020 CJR851981:CJR852020 CJW851981:CJY852020 CTN851981:CTN852020 CTS851981:CTU852020 DDJ851981:DDJ852020 DDO851981:DDQ852020 DNF851981:DNF852020 DNK851981:DNM852020 DXB851981:DXB852020 DXG851981:DXI852020 EGX851981:EGX852020 EHC851981:EHE852020 EQT851981:EQT852020 EQY851981:ERA852020 FAP851981:FAP852020 FAU851981:FAW852020 FKL851981:FKL852020 FKQ851981:FKS852020 FUH851981:FUH852020 FUM851981:FUO852020 GED851981:GED852020 GEI851981:GEK852020 GNZ851981:GNZ852020 GOE851981:GOG852020 GXV851981:GXV852020 GYA851981:GYC852020 HHR851981:HHR852020 HHW851981:HHY852020 HRN851981:HRN852020 HRS851981:HRU852020 IBJ851981:IBJ852020 IBO851981:IBQ852020 ILF851981:ILF852020 ILK851981:ILM852020 IVB851981:IVB852020 IVG851981:IVI852020 JEX851981:JEX852020 JFC851981:JFE852020 JOT851981:JOT852020 JOY851981:JPA852020 JYP851981:JYP852020 JYU851981:JYW852020 KIL851981:KIL852020 KIQ851981:KIS852020 KSH851981:KSH852020 KSM851981:KSO852020 LCD851981:LCD852020 LCI851981:LCK852020 LLZ851981:LLZ852020 LME851981:LMG852020 LVV851981:LVV852020 LWA851981:LWC852020 MFR851981:MFR852020 MFW851981:MFY852020 MPN851981:MPN852020 MPS851981:MPU852020 MZJ851981:MZJ852020 MZO851981:MZQ852020 NJF851981:NJF852020 NJK851981:NJM852020 NTB851981:NTB852020 NTG851981:NTI852020 OCX851981:OCX852020 ODC851981:ODE852020 OMT851981:OMT852020 OMY851981:ONA852020 OWP851981:OWP852020 OWU851981:OWW852020 PGL851981:PGL852020 PGQ851981:PGS852020 PQH851981:PQH852020 PQM851981:PQO852020 QAD851981:QAD852020 QAI851981:QAK852020 QJZ851981:QJZ852020 QKE851981:QKG852020 QTV851981:QTV852020 QUA851981:QUC852020 RDR851981:RDR852020 RDW851981:RDY852020 RNN851981:RNN852020 RNS851981:RNU852020 RXJ851981:RXJ852020 RXO851981:RXQ852020 SHF851981:SHF852020 SHK851981:SHM852020 SRB851981:SRB852020 SRG851981:SRI852020 TAX851981:TAX852020 TBC851981:TBE852020 TKT851981:TKT852020 TKY851981:TLA852020 TUP851981:TUP852020 TUU851981:TUW852020 UEL851981:UEL852020 UEQ851981:UES852020 UOH851981:UOH852020 UOM851981:UOO852020 UYD851981:UYD852020 UYI851981:UYK852020 VHZ851981:VHZ852020 VIE851981:VIG852020 VRV851981:VRV852020 VSA851981:VSC852020 WBR851981:WBR852020 WBW851981:WBY852020 WLN851981:WLN852020 WLS851981:WLU852020 WVJ851981:WVJ852020 WVO851981:WVQ852020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B917517:B917556 G917517:I917556 IX917517:IX917556 JC917517:JE917556 ST917517:ST917556 SY917517:TA917556 ACP917517:ACP917556 ACU917517:ACW917556 AML917517:AML917556 AMQ917517:AMS917556 AWH917517:AWH917556 AWM917517:AWO917556 BGD917517:BGD917556 BGI917517:BGK917556 BPZ917517:BPZ917556 BQE917517:BQG917556 BZV917517:BZV917556 CAA917517:CAC917556 CJR917517:CJR917556 CJW917517:CJY917556 CTN917517:CTN917556 CTS917517:CTU917556 DDJ917517:DDJ917556 DDO917517:DDQ917556 DNF917517:DNF917556 DNK917517:DNM917556 DXB917517:DXB917556 DXG917517:DXI917556 EGX917517:EGX917556 EHC917517:EHE917556 EQT917517:EQT917556 EQY917517:ERA917556 FAP917517:FAP917556 FAU917517:FAW917556 FKL917517:FKL917556 FKQ917517:FKS917556 FUH917517:FUH917556 FUM917517:FUO917556 GED917517:GED917556 GEI917517:GEK917556 GNZ917517:GNZ917556 GOE917517:GOG917556 GXV917517:GXV917556 GYA917517:GYC917556 HHR917517:HHR917556 HHW917517:HHY917556 HRN917517:HRN917556 HRS917517:HRU917556 IBJ917517:IBJ917556 IBO917517:IBQ917556 ILF917517:ILF917556 ILK917517:ILM917556 IVB917517:IVB917556 IVG917517:IVI917556 JEX917517:JEX917556 JFC917517:JFE917556 JOT917517:JOT917556 JOY917517:JPA917556 JYP917517:JYP917556 JYU917517:JYW917556 KIL917517:KIL917556 KIQ917517:KIS917556 KSH917517:KSH917556 KSM917517:KSO917556 LCD917517:LCD917556 LCI917517:LCK917556 LLZ917517:LLZ917556 LME917517:LMG917556 LVV917517:LVV917556 LWA917517:LWC917556 MFR917517:MFR917556 MFW917517:MFY917556 MPN917517:MPN917556 MPS917517:MPU917556 MZJ917517:MZJ917556 MZO917517:MZQ917556 NJF917517:NJF917556 NJK917517:NJM917556 NTB917517:NTB917556 NTG917517:NTI917556 OCX917517:OCX917556 ODC917517:ODE917556 OMT917517:OMT917556 OMY917517:ONA917556 OWP917517:OWP917556 OWU917517:OWW917556 PGL917517:PGL917556 PGQ917517:PGS917556 PQH917517:PQH917556 PQM917517:PQO917556 QAD917517:QAD917556 QAI917517:QAK917556 QJZ917517:QJZ917556 QKE917517:QKG917556 QTV917517:QTV917556 QUA917517:QUC917556 RDR917517:RDR917556 RDW917517:RDY917556 RNN917517:RNN917556 RNS917517:RNU917556 RXJ917517:RXJ917556 RXO917517:RXQ917556 SHF917517:SHF917556 SHK917517:SHM917556 SRB917517:SRB917556 SRG917517:SRI917556 TAX917517:TAX917556 TBC917517:TBE917556 TKT917517:TKT917556 TKY917517:TLA917556 TUP917517:TUP917556 TUU917517:TUW917556 UEL917517:UEL917556 UEQ917517:UES917556 UOH917517:UOH917556 UOM917517:UOO917556 UYD917517:UYD917556 UYI917517:UYK917556 VHZ917517:VHZ917556 VIE917517:VIG917556 VRV917517:VRV917556 VSA917517:VSC917556 WBR917517:WBR917556 WBW917517:WBY917556 WLN917517:WLN917556 WLS917517:WLU917556 WVJ917517:WVJ917556 WVO917517:WVQ917556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B983053:B983092 G983053:I983092 IX983053:IX983092 JC983053:JE983092 ST983053:ST983092 SY983053:TA983092 ACP983053:ACP983092 ACU983053:ACW983092 AML983053:AML983092 AMQ983053:AMS983092 AWH983053:AWH983092 AWM983053:AWO983092 BGD983053:BGD983092 BGI983053:BGK983092 BPZ983053:BPZ983092 BQE983053:BQG983092 BZV983053:BZV983092 CAA983053:CAC983092 CJR983053:CJR983092 CJW983053:CJY983092 CTN983053:CTN983092 CTS983053:CTU983092 DDJ983053:DDJ983092 DDO983053:DDQ983092 DNF983053:DNF983092 DNK983053:DNM983092 DXB983053:DXB983092 DXG983053:DXI983092 EGX983053:EGX983092 EHC983053:EHE983092 EQT983053:EQT983092 EQY983053:ERA983092 FAP983053:FAP983092 FAU983053:FAW983092 FKL983053:FKL983092 FKQ983053:FKS983092 FUH983053:FUH983092 FUM983053:FUO983092 GED983053:GED983092 GEI983053:GEK983092 GNZ983053:GNZ983092 GOE983053:GOG983092 GXV983053:GXV983092 GYA983053:GYC983092 HHR983053:HHR983092 HHW983053:HHY983092 HRN983053:HRN983092 HRS983053:HRU983092 IBJ983053:IBJ983092 IBO983053:IBQ983092 ILF983053:ILF983092 ILK983053:ILM983092 IVB983053:IVB983092 IVG983053:IVI983092 JEX983053:JEX983092 JFC983053:JFE983092 JOT983053:JOT983092 JOY983053:JPA983092 JYP983053:JYP983092 JYU983053:JYW983092 KIL983053:KIL983092 KIQ983053:KIS983092 KSH983053:KSH983092 KSM983053:KSO983092 LCD983053:LCD983092 LCI983053:LCK983092 LLZ983053:LLZ983092 LME983053:LMG983092 LVV983053:LVV983092 LWA983053:LWC983092 MFR983053:MFR983092 MFW983053:MFY983092 MPN983053:MPN983092 MPS983053:MPU983092 MZJ983053:MZJ983092 MZO983053:MZQ983092 NJF983053:NJF983092 NJK983053:NJM983092 NTB983053:NTB983092 NTG983053:NTI983092 OCX983053:OCX983092 ODC983053:ODE983092 OMT983053:OMT983092 OMY983053:ONA983092 OWP983053:OWP983092 OWU983053:OWW983092 PGL983053:PGL983092 PGQ983053:PGS983092 PQH983053:PQH983092 PQM983053:PQO983092 QAD983053:QAD983092 QAI983053:QAK983092 QJZ983053:QJZ983092 QKE983053:QKG983092 QTV983053:QTV983092 QUA983053:QUC983092 RDR983053:RDR983092 RDW983053:RDY983092 RNN983053:RNN983092 RNS983053:RNU983092 RXJ983053:RXJ983092 RXO983053:RXQ983092 SHF983053:SHF983092 SHK983053:SHM983092 SRB983053:SRB983092 SRG983053:SRI983092 TAX983053:TAX983092 TBC983053:TBE983092 TKT983053:TKT983092 TKY983053:TLA983092 TUP983053:TUP983092 TUU983053:TUW983092 UEL983053:UEL983092 UEQ983053:UES983092 UOH983053:UOH983092 UOM983053:UOO983092 UYD983053:UYD983092 UYI983053:UYK983092 VHZ983053:VHZ983092 VIE983053:VIG983092 VRV983053:VRV983092 VSA983053:VSC983092 WBR983053:WBR983092 WBW983053:WBY983092 WLN983053:WLN983092 WLS983053:WLU983092 WVJ983053:WVJ983092 WVO983053:WVQ983092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s>
  <printOptions horizontalCentered="1"/>
  <pageMargins left="0.57013899999999995" right="0.51180599999999998" top="0.54027800000000004" bottom="0.72013899999999997" header="0.315278" footer="0.27013900000000002"/>
  <pageSetup paperSize="9" scale="89" fitToWidth="0" fitToHeight="0" orientation="landscape"/>
  <headerFooter>
    <oddFooter>&amp;L&amp;6GIDURCR&amp;C&amp;6SIGEO Ver_2013C&amp;R&amp;6&amp;D &amp;P/&amp;N</oddFooter>
  </headerFooter>
  <colBreaks count="1" manualBreakCount="1">
    <brk id="14" man="1"/>
  </colBreaks>
  <extLs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V72"/>
  <sheetViews>
    <sheetView showGridLines="0" showZeros="0" workbookViewId="0">
      <pane xSplit="4" ySplit="12" topLeftCell="E13" activePane="bottomRight" state="frozen"/>
      <selection pane="topRight"/>
      <selection pane="bottomLeft"/>
      <selection pane="bottomRight" activeCell="J16" sqref="J16"/>
    </sheetView>
  </sheetViews>
  <sheetFormatPr defaultColWidth="7.5703125" defaultRowHeight="12" customHeight="1" x14ac:dyDescent="0.2"/>
  <cols>
    <col min="1" max="1" width="4.7109375" style="130" customWidth="1"/>
    <col min="2" max="2" width="13.140625" style="128" customWidth="1"/>
    <col min="3" max="4" width="6.5703125" style="128" customWidth="1"/>
    <col min="5" max="6" width="12.140625" style="128" customWidth="1"/>
    <col min="7" max="7" width="7.5703125" style="129"/>
    <col min="8" max="9" width="12.140625" style="128" customWidth="1"/>
    <col min="10" max="10" width="7.5703125" style="127"/>
    <col min="11" max="12" width="12.140625" style="128" customWidth="1"/>
    <col min="13" max="13" width="7.5703125" style="127"/>
    <col min="14" max="15" width="12.140625" style="128" customWidth="1"/>
    <col min="16" max="16" width="7.5703125" style="127"/>
    <col min="17" max="18" width="12.140625" style="128" customWidth="1"/>
    <col min="19" max="19" width="7.5703125" style="127"/>
    <col min="20" max="21" width="12.140625" style="128" customWidth="1"/>
    <col min="22" max="22" width="7.5703125" style="127"/>
    <col min="23" max="24" width="12.140625" style="128" customWidth="1"/>
    <col min="25" max="25" width="7.5703125" style="127"/>
    <col min="26" max="27" width="12.140625" style="128" customWidth="1"/>
    <col min="28" max="28" width="7.5703125" style="127"/>
    <col min="29" max="30" width="12.140625" style="128" customWidth="1"/>
    <col min="31" max="31" width="7.5703125" style="127"/>
    <col min="32" max="33" width="12.140625" style="128" customWidth="1"/>
    <col min="34" max="34" width="7.5703125" style="127"/>
    <col min="35" max="36" width="12.140625" style="128" customWidth="1"/>
    <col min="37" max="37" width="7.5703125" style="127"/>
    <col min="38" max="39" width="12.140625" style="128" customWidth="1"/>
    <col min="40" max="40" width="7.5703125" style="127"/>
    <col min="41" max="42" width="12.140625" style="128" customWidth="1"/>
    <col min="43" max="43" width="7.5703125" style="127"/>
    <col min="44" max="45" width="12.140625" style="128" customWidth="1"/>
    <col min="46" max="46" width="7.5703125" style="127"/>
    <col min="47" max="48" width="12.140625" style="128" customWidth="1"/>
    <col min="49" max="49" width="7.5703125" style="127"/>
    <col min="50" max="51" width="12.140625" style="128" customWidth="1"/>
    <col min="52" max="52" width="7.5703125" style="127"/>
    <col min="53" max="54" width="12.140625" style="128" customWidth="1"/>
    <col min="55" max="55" width="7.5703125" style="127"/>
    <col min="56" max="57" width="12.140625" style="128" customWidth="1"/>
    <col min="58" max="58" width="7.5703125" style="127"/>
    <col min="59" max="60" width="12.140625" style="128" customWidth="1"/>
    <col min="61" max="61" width="7.5703125" style="127"/>
    <col min="62" max="63" width="12.140625" style="128" customWidth="1"/>
    <col min="64" max="64" width="7.5703125" style="127"/>
    <col min="65" max="66" width="12.140625" style="128" customWidth="1"/>
    <col min="67" max="67" width="7.5703125" style="127"/>
    <col min="68" max="69" width="12.140625" style="128" customWidth="1"/>
    <col min="70" max="70" width="7.5703125" style="127"/>
    <col min="71" max="72" width="12.140625" style="128" customWidth="1"/>
    <col min="73" max="73" width="7.5703125" style="127"/>
    <col min="74" max="75" width="12.140625" style="128" customWidth="1"/>
    <col min="76" max="76" width="7.5703125" style="127"/>
    <col min="77" max="78" width="12.140625" style="128" customWidth="1"/>
    <col min="79" max="79" width="7.5703125" style="127"/>
    <col min="80" max="81" width="12.140625" style="128" customWidth="1"/>
    <col min="82" max="82" width="7.5703125" style="127"/>
    <col min="83" max="84" width="12.140625" style="128" customWidth="1"/>
    <col min="85" max="85" width="7.5703125" style="127"/>
    <col min="86" max="87" width="12.140625" style="128" customWidth="1"/>
    <col min="88" max="88" width="7.5703125" style="127"/>
    <col min="89" max="90" width="12.140625" style="128" customWidth="1"/>
    <col min="91" max="91" width="7.5703125" style="127"/>
    <col min="92" max="93" width="12.140625" style="128" customWidth="1"/>
    <col min="94" max="94" width="7.5703125" style="127"/>
    <col min="95" max="96" width="12.140625" style="128" customWidth="1"/>
    <col min="97" max="97" width="7.5703125" style="127"/>
    <col min="98" max="99" width="12.140625" style="128" customWidth="1"/>
    <col min="100" max="100" width="7.5703125" style="127"/>
    <col min="101" max="102" width="12.140625" style="128" customWidth="1"/>
    <col min="103" max="103" width="7.5703125" style="127"/>
    <col min="104" max="105" width="12.140625" style="128" customWidth="1"/>
    <col min="106" max="106" width="7.5703125" style="127"/>
    <col min="107" max="108" width="12.140625" style="128" customWidth="1"/>
    <col min="109" max="109" width="7.5703125" style="127"/>
    <col min="110" max="111" width="12.140625" style="128" customWidth="1"/>
    <col min="112" max="112" width="7.5703125" style="127"/>
    <col min="113" max="114" width="12.140625" style="128" customWidth="1"/>
    <col min="115" max="115" width="7.5703125" style="127"/>
    <col min="116" max="117" width="12.140625" style="128" customWidth="1"/>
    <col min="118" max="118" width="7.5703125" style="127"/>
    <col min="119" max="120" width="12.140625" style="128" customWidth="1"/>
    <col min="121" max="121" width="7.5703125" style="127"/>
    <col min="122" max="123" width="12.140625" style="128" customWidth="1"/>
    <col min="124" max="124" width="7.5703125" style="127"/>
    <col min="125" max="126" width="12.140625" style="128" customWidth="1"/>
    <col min="127" max="127" width="7.5703125" style="127"/>
    <col min="128" max="129" width="12.140625" style="128" customWidth="1"/>
    <col min="130" max="130" width="7.5703125" style="127"/>
    <col min="131" max="132" width="12.140625" style="128" customWidth="1"/>
    <col min="133" max="133" width="7.5703125" style="127"/>
    <col min="134" max="135" width="12.140625" style="128" customWidth="1"/>
    <col min="136" max="136" width="7.5703125" style="127"/>
    <col min="137" max="138" width="12.140625" style="128" customWidth="1"/>
    <col min="139" max="139" width="7.5703125" style="127"/>
    <col min="140" max="141" width="12.140625" style="128" customWidth="1"/>
    <col min="142" max="142" width="7.5703125" style="127"/>
    <col min="143" max="144" width="12.140625" style="128" customWidth="1"/>
    <col min="145" max="145" width="7.5703125" style="127"/>
    <col min="146" max="147" width="12.140625" style="128" customWidth="1"/>
    <col min="148" max="148" width="7.5703125" style="127"/>
    <col min="149" max="150" width="12.140625" style="128" customWidth="1"/>
    <col min="151" max="151" width="7.5703125" style="127"/>
    <col min="152" max="153" width="12.140625" style="128" customWidth="1"/>
    <col min="154" max="154" width="7.5703125" style="127"/>
    <col min="155" max="156" width="12.140625" style="128" customWidth="1"/>
    <col min="157" max="157" width="7.5703125" style="127"/>
    <col min="158" max="159" width="12.140625" style="128" customWidth="1"/>
    <col min="160" max="160" width="7.5703125" style="127"/>
    <col min="161" max="162" width="12.140625" style="128" customWidth="1"/>
    <col min="163" max="163" width="7.5703125" style="127"/>
    <col min="164" max="165" width="12.140625" style="128" customWidth="1"/>
    <col min="166" max="166" width="7.5703125" style="127"/>
    <col min="167" max="168" width="12.140625" style="128" customWidth="1"/>
    <col min="169" max="169" width="7.5703125" style="127"/>
    <col min="170" max="171" width="12.140625" style="128" customWidth="1"/>
    <col min="172" max="172" width="7.5703125" style="127"/>
    <col min="173" max="174" width="12.140625" style="128" customWidth="1"/>
    <col min="175" max="175" width="7.5703125" style="127"/>
    <col min="176" max="177" width="12.140625" style="128" customWidth="1"/>
    <col min="178" max="178" width="7.5703125" style="127"/>
    <col min="179" max="180" width="12.140625" style="128" customWidth="1"/>
    <col min="181" max="181" width="7.5703125" style="127"/>
    <col min="182" max="183" width="12.140625" style="128" customWidth="1"/>
    <col min="184" max="184" width="7.5703125" style="127"/>
    <col min="185" max="186" width="12.140625" style="128" customWidth="1"/>
    <col min="187" max="187" width="7.5703125" style="127"/>
    <col min="188" max="189" width="12.140625" style="128" customWidth="1"/>
    <col min="190" max="190" width="7.5703125" style="127"/>
    <col min="191" max="192" width="12.140625" style="128" customWidth="1"/>
    <col min="193" max="193" width="7.5703125" style="127"/>
    <col min="194" max="195" width="12.140625" style="128" customWidth="1"/>
    <col min="196" max="196" width="7.5703125" style="127"/>
    <col min="197" max="198" width="12.140625" style="128" customWidth="1"/>
    <col min="199" max="199" width="7.5703125" style="127"/>
    <col min="200" max="201" width="12.140625" style="128" customWidth="1"/>
    <col min="202" max="202" width="7.5703125" style="127"/>
    <col min="203" max="204" width="12.140625" style="128" customWidth="1"/>
    <col min="205" max="205" width="7.5703125" style="127"/>
    <col min="206" max="207" width="12.140625" style="128" customWidth="1"/>
    <col min="208" max="208" width="7.5703125" style="127"/>
    <col min="209" max="210" width="12.140625" style="128" customWidth="1"/>
    <col min="211" max="211" width="7.5703125" style="127"/>
    <col min="212" max="213" width="12.140625" style="128" customWidth="1"/>
    <col min="214" max="214" width="7.5703125" style="127"/>
    <col min="215" max="216" width="12.140625" style="128" customWidth="1"/>
    <col min="217" max="217" width="7.5703125" style="127"/>
    <col min="218" max="219" width="12.140625" style="128" customWidth="1"/>
    <col min="220" max="220" width="7.5703125" style="127"/>
    <col min="221" max="222" width="12.140625" style="128" customWidth="1"/>
    <col min="223" max="223" width="7.5703125" style="127"/>
    <col min="224" max="225" width="12.140625" style="128" customWidth="1"/>
    <col min="226" max="226" width="7.5703125" style="127"/>
    <col min="227" max="228" width="12.140625" style="128" customWidth="1"/>
    <col min="229" max="229" width="7.5703125" style="127"/>
    <col min="230" max="231" width="12.140625" style="128" customWidth="1"/>
    <col min="232" max="232" width="7.5703125" style="127"/>
    <col min="233" max="234" width="12.140625" style="128" customWidth="1"/>
    <col min="235" max="235" width="7.5703125" style="127"/>
    <col min="236" max="237" width="12.140625" style="128" customWidth="1"/>
    <col min="238" max="238" width="7.5703125" style="127"/>
    <col min="239" max="240" width="12.140625" style="128" customWidth="1"/>
    <col min="241" max="241" width="7.5703125" style="127"/>
    <col min="242" max="243" width="12.140625" style="128" customWidth="1"/>
    <col min="244" max="244" width="7.5703125" style="127"/>
    <col min="245" max="246" width="12.140625" style="128" customWidth="1"/>
    <col min="247" max="247" width="7.5703125" style="127"/>
    <col min="248" max="249" width="12.140625" style="128" customWidth="1"/>
    <col min="250" max="250" width="7.5703125" style="127"/>
    <col min="251" max="252" width="12.140625" style="128" customWidth="1"/>
    <col min="253" max="253" width="7.5703125" style="127"/>
    <col min="254" max="255" width="12.140625" style="128" customWidth="1"/>
    <col min="256" max="16384" width="7.5703125" style="127"/>
  </cols>
  <sheetData>
    <row r="1" spans="1:256" s="224" customFormat="1" ht="12" customHeight="1" x14ac:dyDescent="0.15">
      <c r="A1" s="229" t="s">
        <v>62</v>
      </c>
      <c r="E1" s="229"/>
      <c r="F1" s="226"/>
      <c r="G1" s="226"/>
      <c r="I1" s="225" t="s">
        <v>96</v>
      </c>
      <c r="J1" s="233"/>
      <c r="K1" s="235"/>
      <c r="L1" s="226"/>
      <c r="M1" s="226"/>
      <c r="N1" s="226"/>
      <c r="O1" s="226"/>
      <c r="P1" s="232"/>
      <c r="Q1" s="226"/>
      <c r="R1" s="226"/>
      <c r="S1" s="232"/>
      <c r="T1" s="226"/>
      <c r="U1" s="226"/>
      <c r="V1" s="232"/>
      <c r="W1" s="226"/>
      <c r="X1" s="226"/>
      <c r="Y1" s="232"/>
      <c r="Z1" s="226"/>
      <c r="AA1" s="226"/>
      <c r="AB1" s="232"/>
      <c r="AC1" s="226"/>
      <c r="AD1" s="226"/>
      <c r="AE1" s="232"/>
      <c r="AF1" s="226"/>
      <c r="AG1" s="226"/>
      <c r="AH1" s="232"/>
      <c r="AI1" s="226"/>
      <c r="AJ1" s="226"/>
      <c r="AK1" s="232"/>
      <c r="AL1" s="226"/>
      <c r="AM1" s="226"/>
      <c r="AN1" s="232"/>
      <c r="AO1" s="226"/>
      <c r="AP1" s="226"/>
      <c r="AQ1" s="232"/>
      <c r="AR1" s="226"/>
      <c r="AS1" s="226"/>
      <c r="AT1" s="232"/>
      <c r="AU1" s="226"/>
      <c r="AV1" s="226"/>
      <c r="AW1" s="232"/>
      <c r="AX1" s="226"/>
      <c r="AY1" s="226"/>
      <c r="AZ1" s="232"/>
      <c r="BA1" s="226"/>
      <c r="BB1" s="226"/>
      <c r="BC1" s="232"/>
      <c r="BD1" s="226"/>
      <c r="BE1" s="226"/>
      <c r="BF1" s="232"/>
      <c r="BG1" s="226"/>
      <c r="BH1" s="226"/>
      <c r="BI1" s="232"/>
      <c r="BJ1" s="226"/>
      <c r="BK1" s="226"/>
      <c r="BL1" s="232"/>
      <c r="BM1" s="226"/>
      <c r="BN1" s="226"/>
      <c r="BO1" s="232"/>
      <c r="BP1" s="226"/>
      <c r="BQ1" s="226"/>
      <c r="BR1" s="232"/>
      <c r="BS1" s="226"/>
      <c r="BT1" s="226"/>
      <c r="BU1" s="232"/>
      <c r="BV1" s="226"/>
      <c r="BW1" s="226"/>
      <c r="BX1" s="232"/>
      <c r="BY1" s="226"/>
      <c r="BZ1" s="226"/>
      <c r="CA1" s="232"/>
      <c r="CB1" s="226"/>
      <c r="CC1" s="226"/>
      <c r="CD1" s="232"/>
      <c r="CE1" s="226"/>
      <c r="CF1" s="226"/>
      <c r="CG1" s="232"/>
      <c r="CH1" s="226"/>
      <c r="CI1" s="226"/>
      <c r="CJ1" s="232"/>
      <c r="CK1" s="226"/>
      <c r="CL1" s="226"/>
      <c r="CM1" s="232"/>
      <c r="CN1" s="226"/>
      <c r="CO1" s="226"/>
      <c r="CP1" s="232"/>
      <c r="CQ1" s="226"/>
      <c r="CR1" s="226"/>
      <c r="CS1" s="232"/>
      <c r="CT1" s="226"/>
      <c r="CU1" s="226"/>
      <c r="CV1" s="232"/>
      <c r="CW1" s="226"/>
      <c r="CX1" s="226"/>
      <c r="CY1" s="232"/>
      <c r="CZ1" s="226"/>
      <c r="DA1" s="226"/>
      <c r="DB1" s="232"/>
      <c r="DC1" s="226"/>
      <c r="DD1" s="226"/>
      <c r="DE1" s="232"/>
      <c r="DF1" s="226"/>
      <c r="DG1" s="226"/>
      <c r="DH1" s="232"/>
      <c r="DI1" s="226"/>
      <c r="DJ1" s="226"/>
      <c r="DK1" s="232"/>
      <c r="DL1" s="226"/>
      <c r="DM1" s="226"/>
      <c r="DN1" s="232"/>
      <c r="DO1" s="226"/>
      <c r="DP1" s="226"/>
      <c r="DQ1" s="232"/>
      <c r="DR1" s="226"/>
      <c r="DS1" s="226"/>
      <c r="DT1" s="232"/>
      <c r="DU1" s="226"/>
      <c r="DV1" s="226"/>
      <c r="DW1" s="232"/>
      <c r="DX1" s="226"/>
      <c r="DY1" s="226"/>
      <c r="DZ1" s="232"/>
      <c r="EA1" s="226"/>
      <c r="EB1" s="226"/>
      <c r="EC1" s="232"/>
      <c r="ED1" s="226"/>
      <c r="EE1" s="226"/>
      <c r="EF1" s="232"/>
      <c r="EG1" s="226"/>
      <c r="EH1" s="226"/>
      <c r="EI1" s="232"/>
      <c r="EJ1" s="226"/>
      <c r="EK1" s="226"/>
      <c r="EL1" s="232"/>
      <c r="EM1" s="226"/>
      <c r="EN1" s="226"/>
      <c r="EO1" s="232"/>
      <c r="EP1" s="226"/>
      <c r="EQ1" s="226"/>
      <c r="ER1" s="232"/>
      <c r="ES1" s="226"/>
      <c r="ET1" s="226"/>
      <c r="EU1" s="232"/>
      <c r="EV1" s="226"/>
      <c r="EW1" s="226"/>
      <c r="EX1" s="232"/>
      <c r="EY1" s="226"/>
      <c r="EZ1" s="226"/>
      <c r="FA1" s="232"/>
      <c r="FB1" s="226"/>
      <c r="FC1" s="226"/>
      <c r="FD1" s="232"/>
      <c r="FE1" s="226"/>
      <c r="FF1" s="226"/>
      <c r="FG1" s="232"/>
      <c r="FH1" s="226"/>
      <c r="FI1" s="226"/>
      <c r="FJ1" s="232"/>
      <c r="FK1" s="226"/>
      <c r="FL1" s="226"/>
      <c r="FM1" s="232"/>
      <c r="FN1" s="226"/>
      <c r="FO1" s="226"/>
      <c r="FP1" s="232"/>
      <c r="FQ1" s="226"/>
      <c r="FR1" s="226"/>
      <c r="FS1" s="232"/>
      <c r="FT1" s="226"/>
      <c r="FU1" s="226"/>
      <c r="FV1" s="232"/>
      <c r="FW1" s="226"/>
      <c r="FX1" s="226"/>
      <c r="FY1" s="232"/>
      <c r="FZ1" s="226"/>
      <c r="GA1" s="226"/>
      <c r="GB1" s="232"/>
      <c r="GC1" s="226"/>
      <c r="GD1" s="226"/>
      <c r="GE1" s="232"/>
      <c r="GF1" s="226"/>
      <c r="GG1" s="226"/>
      <c r="GH1" s="232"/>
      <c r="GI1" s="226"/>
      <c r="GJ1" s="226"/>
      <c r="GK1" s="232"/>
      <c r="GL1" s="226"/>
      <c r="GM1" s="226"/>
      <c r="GN1" s="232"/>
      <c r="GO1" s="226"/>
      <c r="GP1" s="226"/>
      <c r="GQ1" s="232"/>
      <c r="GR1" s="226"/>
      <c r="GS1" s="226"/>
      <c r="GT1" s="232"/>
      <c r="GU1" s="226"/>
      <c r="GV1" s="226"/>
      <c r="GW1" s="232"/>
      <c r="GX1" s="226"/>
      <c r="GY1" s="226"/>
      <c r="GZ1" s="232"/>
      <c r="HA1" s="226"/>
      <c r="HB1" s="226"/>
      <c r="HC1" s="232"/>
      <c r="HD1" s="226"/>
      <c r="HE1" s="226"/>
      <c r="HF1" s="232"/>
      <c r="HG1" s="226"/>
      <c r="HH1" s="226"/>
      <c r="HI1" s="232"/>
      <c r="HJ1" s="226"/>
      <c r="HK1" s="226"/>
      <c r="HL1" s="232"/>
      <c r="HM1" s="226"/>
      <c r="HN1" s="226"/>
      <c r="HO1" s="232"/>
      <c r="HP1" s="226"/>
      <c r="HQ1" s="226"/>
      <c r="HR1" s="232"/>
      <c r="HS1" s="226"/>
      <c r="HT1" s="226"/>
      <c r="HU1" s="232"/>
      <c r="HV1" s="226"/>
      <c r="HW1" s="226"/>
      <c r="HX1" s="232"/>
      <c r="HY1" s="226"/>
      <c r="HZ1" s="226"/>
      <c r="IA1" s="232"/>
      <c r="IB1" s="226"/>
      <c r="IC1" s="226"/>
      <c r="ID1" s="232"/>
      <c r="IE1" s="226"/>
      <c r="IF1" s="226"/>
      <c r="IG1" s="232"/>
      <c r="IH1" s="226"/>
      <c r="II1" s="226"/>
      <c r="IJ1" s="232"/>
      <c r="IK1" s="226"/>
      <c r="IL1" s="226"/>
      <c r="IM1" s="232"/>
      <c r="IN1" s="226"/>
      <c r="IO1" s="226"/>
      <c r="IP1" s="232"/>
      <c r="IQ1" s="226"/>
      <c r="IR1" s="226"/>
      <c r="IS1" s="232"/>
      <c r="IT1" s="226"/>
      <c r="IU1" s="226"/>
      <c r="IV1" s="232"/>
    </row>
    <row r="2" spans="1:256" s="215" customFormat="1" ht="12" customHeight="1" x14ac:dyDescent="0.2">
      <c r="A2" s="223" t="str">
        <f>QCI!$C$2</f>
        <v>Prefeitura Municipal de Araranguá</v>
      </c>
      <c r="B2" s="222"/>
      <c r="C2" s="222"/>
      <c r="D2" s="221"/>
      <c r="E2" s="220"/>
      <c r="F2" s="217"/>
      <c r="G2" s="217"/>
      <c r="I2" s="234"/>
      <c r="J2" s="231"/>
      <c r="L2" s="217"/>
      <c r="M2" s="217"/>
      <c r="N2" s="217"/>
      <c r="O2" s="217"/>
      <c r="P2" s="230"/>
      <c r="Q2" s="217"/>
      <c r="R2" s="217"/>
      <c r="S2" s="230"/>
      <c r="T2" s="217"/>
      <c r="U2" s="217"/>
      <c r="V2" s="230"/>
      <c r="W2" s="217"/>
      <c r="X2" s="217"/>
      <c r="Y2" s="230"/>
      <c r="Z2" s="217"/>
      <c r="AA2" s="217"/>
      <c r="AB2" s="230"/>
      <c r="AC2" s="217"/>
      <c r="AD2" s="217"/>
      <c r="AE2" s="230"/>
      <c r="AF2" s="217"/>
      <c r="AG2" s="217"/>
      <c r="AH2" s="230"/>
      <c r="AI2" s="217"/>
      <c r="AJ2" s="217"/>
      <c r="AK2" s="230"/>
      <c r="AL2" s="217"/>
      <c r="AM2" s="217"/>
      <c r="AN2" s="230"/>
      <c r="AO2" s="217"/>
      <c r="AP2" s="217"/>
      <c r="AQ2" s="230"/>
      <c r="AR2" s="217"/>
      <c r="AS2" s="217"/>
      <c r="AT2" s="230"/>
      <c r="AU2" s="217"/>
      <c r="AV2" s="217"/>
      <c r="AW2" s="230"/>
      <c r="AX2" s="217"/>
      <c r="AY2" s="217"/>
      <c r="AZ2" s="230"/>
      <c r="BA2" s="217"/>
      <c r="BB2" s="217"/>
      <c r="BC2" s="230"/>
      <c r="BD2" s="217"/>
      <c r="BE2" s="217"/>
      <c r="BF2" s="230"/>
      <c r="BG2" s="217"/>
      <c r="BH2" s="217"/>
      <c r="BI2" s="230"/>
      <c r="BJ2" s="217"/>
      <c r="BK2" s="217"/>
      <c r="BL2" s="230"/>
      <c r="BM2" s="217"/>
      <c r="BN2" s="217"/>
      <c r="BO2" s="230"/>
      <c r="BP2" s="217"/>
      <c r="BQ2" s="217"/>
      <c r="BR2" s="230"/>
      <c r="BS2" s="217"/>
      <c r="BT2" s="217"/>
      <c r="BU2" s="230"/>
      <c r="BV2" s="217"/>
      <c r="BW2" s="217"/>
      <c r="BX2" s="230"/>
      <c r="BY2" s="217"/>
      <c r="BZ2" s="217"/>
      <c r="CA2" s="230"/>
      <c r="CB2" s="217"/>
      <c r="CC2" s="217"/>
      <c r="CD2" s="230"/>
      <c r="CE2" s="217"/>
      <c r="CF2" s="217"/>
      <c r="CG2" s="230"/>
      <c r="CH2" s="217"/>
      <c r="CI2" s="217"/>
      <c r="CJ2" s="230"/>
      <c r="CK2" s="217"/>
      <c r="CL2" s="217"/>
      <c r="CM2" s="230"/>
      <c r="CN2" s="217"/>
      <c r="CO2" s="217"/>
      <c r="CP2" s="230"/>
      <c r="CQ2" s="217"/>
      <c r="CR2" s="217"/>
      <c r="CS2" s="230"/>
      <c r="CT2" s="217"/>
      <c r="CU2" s="217"/>
      <c r="CV2" s="230"/>
      <c r="CW2" s="217"/>
      <c r="CX2" s="217"/>
      <c r="CY2" s="230"/>
      <c r="CZ2" s="217"/>
      <c r="DA2" s="217"/>
      <c r="DB2" s="230"/>
      <c r="DC2" s="217"/>
      <c r="DD2" s="217"/>
      <c r="DE2" s="230"/>
      <c r="DF2" s="217"/>
      <c r="DG2" s="217"/>
      <c r="DH2" s="230"/>
      <c r="DI2" s="217"/>
      <c r="DJ2" s="217"/>
      <c r="DK2" s="230"/>
      <c r="DL2" s="217"/>
      <c r="DM2" s="217"/>
      <c r="DN2" s="230"/>
      <c r="DO2" s="217"/>
      <c r="DP2" s="217"/>
      <c r="DQ2" s="230"/>
      <c r="DR2" s="217"/>
      <c r="DS2" s="217"/>
      <c r="DT2" s="230"/>
      <c r="DU2" s="217"/>
      <c r="DV2" s="217"/>
      <c r="DW2" s="230"/>
      <c r="DX2" s="217"/>
      <c r="DY2" s="217"/>
      <c r="DZ2" s="230"/>
      <c r="EA2" s="217"/>
      <c r="EB2" s="217"/>
      <c r="EC2" s="230"/>
      <c r="ED2" s="217"/>
      <c r="EE2" s="217"/>
      <c r="EF2" s="230"/>
      <c r="EG2" s="217"/>
      <c r="EH2" s="217"/>
      <c r="EI2" s="230"/>
      <c r="EJ2" s="217"/>
      <c r="EK2" s="217"/>
      <c r="EL2" s="230"/>
      <c r="EM2" s="217"/>
      <c r="EN2" s="217"/>
      <c r="EO2" s="230"/>
      <c r="EP2" s="217"/>
      <c r="EQ2" s="217"/>
      <c r="ER2" s="230"/>
      <c r="ES2" s="217"/>
      <c r="ET2" s="217"/>
      <c r="EU2" s="230"/>
      <c r="EV2" s="217"/>
      <c r="EW2" s="217"/>
      <c r="EX2" s="230"/>
      <c r="EY2" s="217"/>
      <c r="EZ2" s="217"/>
      <c r="FA2" s="230"/>
      <c r="FB2" s="217"/>
      <c r="FC2" s="217"/>
      <c r="FD2" s="230"/>
      <c r="FE2" s="217"/>
      <c r="FF2" s="217"/>
      <c r="FG2" s="230"/>
      <c r="FH2" s="217"/>
      <c r="FI2" s="217"/>
      <c r="FJ2" s="230"/>
      <c r="FK2" s="217"/>
      <c r="FL2" s="217"/>
      <c r="FM2" s="230"/>
      <c r="FN2" s="217"/>
      <c r="FO2" s="217"/>
      <c r="FP2" s="230"/>
      <c r="FQ2" s="217"/>
      <c r="FR2" s="217"/>
      <c r="FS2" s="230"/>
      <c r="FT2" s="217"/>
      <c r="FU2" s="217"/>
      <c r="FV2" s="230"/>
      <c r="FW2" s="217"/>
      <c r="FX2" s="217"/>
      <c r="FY2" s="230"/>
      <c r="FZ2" s="217"/>
      <c r="GA2" s="217"/>
      <c r="GB2" s="230"/>
      <c r="GC2" s="217"/>
      <c r="GD2" s="217"/>
      <c r="GE2" s="230"/>
      <c r="GF2" s="217"/>
      <c r="GG2" s="217"/>
      <c r="GH2" s="230"/>
      <c r="GI2" s="217"/>
      <c r="GJ2" s="217"/>
      <c r="GK2" s="230"/>
      <c r="GL2" s="217"/>
      <c r="GM2" s="217"/>
      <c r="GN2" s="230"/>
      <c r="GO2" s="217"/>
      <c r="GP2" s="217"/>
      <c r="GQ2" s="230"/>
      <c r="GR2" s="217"/>
      <c r="GS2" s="217"/>
      <c r="GT2" s="230"/>
      <c r="GU2" s="217"/>
      <c r="GV2" s="217"/>
      <c r="GW2" s="230"/>
      <c r="GX2" s="217"/>
      <c r="GY2" s="217"/>
      <c r="GZ2" s="230"/>
      <c r="HA2" s="217"/>
      <c r="HB2" s="217"/>
      <c r="HC2" s="230"/>
      <c r="HD2" s="217"/>
      <c r="HE2" s="217"/>
      <c r="HF2" s="230"/>
      <c r="HG2" s="217"/>
      <c r="HH2" s="217"/>
      <c r="HI2" s="230"/>
      <c r="HJ2" s="217"/>
      <c r="HK2" s="217"/>
      <c r="HL2" s="230"/>
      <c r="HM2" s="217"/>
      <c r="HN2" s="217"/>
      <c r="HO2" s="230"/>
      <c r="HP2" s="217"/>
      <c r="HQ2" s="217"/>
      <c r="HR2" s="230"/>
      <c r="HS2" s="217"/>
      <c r="HT2" s="217"/>
      <c r="HU2" s="230"/>
      <c r="HV2" s="217"/>
      <c r="HW2" s="217"/>
      <c r="HX2" s="230"/>
      <c r="HY2" s="217"/>
      <c r="HZ2" s="217"/>
      <c r="IA2" s="230"/>
      <c r="IB2" s="217"/>
      <c r="IC2" s="217"/>
      <c r="ID2" s="230"/>
      <c r="IE2" s="217"/>
      <c r="IF2" s="217"/>
      <c r="IG2" s="230"/>
      <c r="IH2" s="217"/>
      <c r="II2" s="217"/>
      <c r="IJ2" s="230"/>
      <c r="IK2" s="217"/>
      <c r="IL2" s="217"/>
      <c r="IM2" s="230"/>
      <c r="IN2" s="217"/>
      <c r="IO2" s="217"/>
      <c r="IP2" s="230"/>
      <c r="IQ2" s="217"/>
      <c r="IR2" s="217"/>
      <c r="IS2" s="230"/>
      <c r="IT2" s="217"/>
      <c r="IU2" s="217"/>
      <c r="IV2" s="230"/>
    </row>
    <row r="3" spans="1:256" s="224" customFormat="1" ht="12" customHeight="1" x14ac:dyDescent="0.15">
      <c r="A3" s="229" t="s">
        <v>63</v>
      </c>
      <c r="E3" s="228"/>
      <c r="F3" s="226"/>
      <c r="G3" s="226"/>
      <c r="J3" s="233"/>
      <c r="L3" s="226"/>
      <c r="M3" s="226"/>
      <c r="N3" s="226"/>
      <c r="O3" s="226"/>
      <c r="P3" s="232"/>
      <c r="Q3" s="226"/>
      <c r="R3" s="226"/>
      <c r="S3" s="232"/>
      <c r="T3" s="226"/>
      <c r="U3" s="226"/>
      <c r="V3" s="232"/>
      <c r="W3" s="226"/>
      <c r="X3" s="226"/>
      <c r="Y3" s="232"/>
      <c r="Z3" s="226"/>
      <c r="AA3" s="226"/>
      <c r="AB3" s="232"/>
      <c r="AC3" s="226"/>
      <c r="AD3" s="226"/>
      <c r="AE3" s="232"/>
      <c r="AF3" s="226"/>
      <c r="AG3" s="226"/>
      <c r="AH3" s="232"/>
      <c r="AI3" s="226"/>
      <c r="AJ3" s="226"/>
      <c r="AK3" s="232"/>
      <c r="AL3" s="226"/>
      <c r="AM3" s="226"/>
      <c r="AN3" s="232"/>
      <c r="AO3" s="226"/>
      <c r="AP3" s="226"/>
      <c r="AQ3" s="232"/>
      <c r="AR3" s="226"/>
      <c r="AS3" s="226"/>
      <c r="AT3" s="232"/>
      <c r="AU3" s="226"/>
      <c r="AV3" s="226"/>
      <c r="AW3" s="232"/>
      <c r="AX3" s="226"/>
      <c r="AY3" s="226"/>
      <c r="AZ3" s="232"/>
      <c r="BA3" s="226"/>
      <c r="BB3" s="226"/>
      <c r="BC3" s="232"/>
      <c r="BD3" s="226"/>
      <c r="BE3" s="226"/>
      <c r="BF3" s="232"/>
      <c r="BG3" s="226"/>
      <c r="BH3" s="226"/>
      <c r="BI3" s="232"/>
      <c r="BJ3" s="226"/>
      <c r="BK3" s="226"/>
      <c r="BL3" s="232"/>
      <c r="BM3" s="226"/>
      <c r="BN3" s="226"/>
      <c r="BO3" s="232"/>
      <c r="BP3" s="226"/>
      <c r="BQ3" s="226"/>
      <c r="BR3" s="232"/>
      <c r="BS3" s="226"/>
      <c r="BT3" s="226"/>
      <c r="BU3" s="232"/>
      <c r="BV3" s="226"/>
      <c r="BW3" s="226"/>
      <c r="BX3" s="232"/>
      <c r="BY3" s="226"/>
      <c r="BZ3" s="226"/>
      <c r="CA3" s="232"/>
      <c r="CB3" s="226"/>
      <c r="CC3" s="226"/>
      <c r="CD3" s="232"/>
      <c r="CE3" s="226"/>
      <c r="CF3" s="226"/>
      <c r="CG3" s="232"/>
      <c r="CH3" s="226"/>
      <c r="CI3" s="226"/>
      <c r="CJ3" s="232"/>
      <c r="CK3" s="226"/>
      <c r="CL3" s="226"/>
      <c r="CM3" s="232"/>
      <c r="CN3" s="226"/>
      <c r="CO3" s="226"/>
      <c r="CP3" s="232"/>
      <c r="CQ3" s="226"/>
      <c r="CR3" s="226"/>
      <c r="CS3" s="232"/>
      <c r="CT3" s="226"/>
      <c r="CU3" s="226"/>
      <c r="CV3" s="232"/>
      <c r="CW3" s="226"/>
      <c r="CX3" s="226"/>
      <c r="CY3" s="232"/>
      <c r="CZ3" s="226"/>
      <c r="DA3" s="226"/>
      <c r="DB3" s="232"/>
      <c r="DC3" s="226"/>
      <c r="DD3" s="226"/>
      <c r="DE3" s="232"/>
      <c r="DF3" s="226"/>
      <c r="DG3" s="226"/>
      <c r="DH3" s="232"/>
      <c r="DI3" s="226"/>
      <c r="DJ3" s="226"/>
      <c r="DK3" s="232"/>
      <c r="DL3" s="226"/>
      <c r="DM3" s="226"/>
      <c r="DN3" s="232"/>
      <c r="DO3" s="226"/>
      <c r="DP3" s="226"/>
      <c r="DQ3" s="232"/>
      <c r="DR3" s="226"/>
      <c r="DS3" s="226"/>
      <c r="DT3" s="232"/>
      <c r="DU3" s="226"/>
      <c r="DV3" s="226"/>
      <c r="DW3" s="232"/>
      <c r="DX3" s="226"/>
      <c r="DY3" s="226"/>
      <c r="DZ3" s="232"/>
      <c r="EA3" s="226"/>
      <c r="EB3" s="226"/>
      <c r="EC3" s="232"/>
      <c r="ED3" s="226"/>
      <c r="EE3" s="226"/>
      <c r="EF3" s="232"/>
      <c r="EG3" s="226"/>
      <c r="EH3" s="226"/>
      <c r="EI3" s="232"/>
      <c r="EJ3" s="226"/>
      <c r="EK3" s="226"/>
      <c r="EL3" s="232"/>
      <c r="EM3" s="226"/>
      <c r="EN3" s="226"/>
      <c r="EO3" s="232"/>
      <c r="EP3" s="226"/>
      <c r="EQ3" s="226"/>
      <c r="ER3" s="232"/>
      <c r="ES3" s="226"/>
      <c r="ET3" s="226"/>
      <c r="EU3" s="232"/>
      <c r="EV3" s="226"/>
      <c r="EW3" s="226"/>
      <c r="EX3" s="232"/>
      <c r="EY3" s="226"/>
      <c r="EZ3" s="226"/>
      <c r="FA3" s="232"/>
      <c r="FB3" s="226"/>
      <c r="FC3" s="226"/>
      <c r="FD3" s="232"/>
      <c r="FE3" s="226"/>
      <c r="FF3" s="226"/>
      <c r="FG3" s="232"/>
      <c r="FH3" s="226"/>
      <c r="FI3" s="226"/>
      <c r="FJ3" s="232"/>
      <c r="FK3" s="226"/>
      <c r="FL3" s="226"/>
      <c r="FM3" s="232"/>
      <c r="FN3" s="226"/>
      <c r="FO3" s="226"/>
      <c r="FP3" s="232"/>
      <c r="FQ3" s="226"/>
      <c r="FR3" s="226"/>
      <c r="FS3" s="232"/>
      <c r="FT3" s="226"/>
      <c r="FU3" s="226"/>
      <c r="FV3" s="232"/>
      <c r="FW3" s="226"/>
      <c r="FX3" s="226"/>
      <c r="FY3" s="232"/>
      <c r="FZ3" s="226"/>
      <c r="GA3" s="226"/>
      <c r="GB3" s="232"/>
      <c r="GC3" s="226"/>
      <c r="GD3" s="226"/>
      <c r="GE3" s="232"/>
      <c r="GF3" s="226"/>
      <c r="GG3" s="226"/>
      <c r="GH3" s="232"/>
      <c r="GI3" s="226"/>
      <c r="GJ3" s="226"/>
      <c r="GK3" s="232"/>
      <c r="GL3" s="226"/>
      <c r="GM3" s="226"/>
      <c r="GN3" s="232"/>
      <c r="GO3" s="226"/>
      <c r="GP3" s="226"/>
      <c r="GQ3" s="232"/>
      <c r="GR3" s="226"/>
      <c r="GS3" s="226"/>
      <c r="GT3" s="232"/>
      <c r="GU3" s="226"/>
      <c r="GV3" s="226"/>
      <c r="GW3" s="232"/>
      <c r="GX3" s="226"/>
      <c r="GY3" s="226"/>
      <c r="GZ3" s="232"/>
      <c r="HA3" s="226"/>
      <c r="HB3" s="226"/>
      <c r="HC3" s="232"/>
      <c r="HD3" s="226"/>
      <c r="HE3" s="226"/>
      <c r="HF3" s="232"/>
      <c r="HG3" s="226"/>
      <c r="HH3" s="226"/>
      <c r="HI3" s="232"/>
      <c r="HJ3" s="226"/>
      <c r="HK3" s="226"/>
      <c r="HL3" s="232"/>
      <c r="HM3" s="226"/>
      <c r="HN3" s="226"/>
      <c r="HO3" s="232"/>
      <c r="HP3" s="226"/>
      <c r="HQ3" s="226"/>
      <c r="HR3" s="232"/>
      <c r="HS3" s="226"/>
      <c r="HT3" s="226"/>
      <c r="HU3" s="232"/>
      <c r="HV3" s="226"/>
      <c r="HW3" s="226"/>
      <c r="HX3" s="232"/>
      <c r="HY3" s="226"/>
      <c r="HZ3" s="226"/>
      <c r="IA3" s="232"/>
      <c r="IB3" s="226"/>
      <c r="IC3" s="226"/>
      <c r="ID3" s="232"/>
      <c r="IE3" s="226"/>
      <c r="IF3" s="226"/>
      <c r="IG3" s="232"/>
      <c r="IH3" s="226"/>
      <c r="II3" s="226"/>
      <c r="IJ3" s="232"/>
      <c r="IK3" s="226"/>
      <c r="IL3" s="226"/>
      <c r="IM3" s="232"/>
      <c r="IN3" s="226"/>
      <c r="IO3" s="226"/>
      <c r="IP3" s="232"/>
      <c r="IQ3" s="226"/>
      <c r="IR3" s="226"/>
      <c r="IS3" s="232"/>
      <c r="IT3" s="226"/>
      <c r="IU3" s="226"/>
      <c r="IV3" s="232"/>
    </row>
    <row r="4" spans="1:256" s="215" customFormat="1" ht="12" customHeight="1" x14ac:dyDescent="0.2">
      <c r="A4" s="223">
        <f>QCI!$F$2</f>
        <v>0</v>
      </c>
      <c r="B4" s="222"/>
      <c r="C4" s="222"/>
      <c r="D4" s="221"/>
      <c r="E4" s="220"/>
      <c r="F4" s="217"/>
      <c r="G4" s="217"/>
      <c r="J4" s="231"/>
      <c r="L4" s="217"/>
      <c r="M4" s="217"/>
      <c r="N4" s="217"/>
      <c r="O4" s="217"/>
      <c r="P4" s="230"/>
      <c r="Q4" s="217"/>
      <c r="R4" s="217"/>
      <c r="S4" s="230"/>
      <c r="T4" s="217"/>
      <c r="U4" s="217"/>
      <c r="V4" s="230"/>
      <c r="W4" s="217"/>
      <c r="X4" s="217"/>
      <c r="Y4" s="230"/>
      <c r="Z4" s="217"/>
      <c r="AA4" s="217"/>
      <c r="AB4" s="230"/>
      <c r="AC4" s="217"/>
      <c r="AD4" s="217"/>
      <c r="AE4" s="230"/>
      <c r="AF4" s="217"/>
      <c r="AG4" s="217"/>
      <c r="AH4" s="230"/>
      <c r="AI4" s="217"/>
      <c r="AJ4" s="217"/>
      <c r="AK4" s="230"/>
      <c r="AL4" s="217"/>
      <c r="AM4" s="217"/>
      <c r="AN4" s="230"/>
      <c r="AO4" s="217"/>
      <c r="AP4" s="217"/>
      <c r="AQ4" s="230"/>
      <c r="AR4" s="217"/>
      <c r="AS4" s="217"/>
      <c r="AT4" s="230"/>
      <c r="AU4" s="217"/>
      <c r="AV4" s="217"/>
      <c r="AW4" s="230"/>
      <c r="AX4" s="217"/>
      <c r="AY4" s="217"/>
      <c r="AZ4" s="230"/>
      <c r="BA4" s="217"/>
      <c r="BB4" s="217"/>
      <c r="BC4" s="230"/>
      <c r="BD4" s="217"/>
      <c r="BE4" s="217"/>
      <c r="BF4" s="230"/>
      <c r="BG4" s="217"/>
      <c r="BH4" s="217"/>
      <c r="BI4" s="230"/>
      <c r="BJ4" s="217"/>
      <c r="BK4" s="217"/>
      <c r="BL4" s="230"/>
      <c r="BM4" s="217"/>
      <c r="BN4" s="217"/>
      <c r="BO4" s="230"/>
      <c r="BP4" s="217"/>
      <c r="BQ4" s="217"/>
      <c r="BR4" s="230"/>
      <c r="BS4" s="217"/>
      <c r="BT4" s="217"/>
      <c r="BU4" s="230"/>
      <c r="BV4" s="217"/>
      <c r="BW4" s="217"/>
      <c r="BX4" s="230"/>
      <c r="BY4" s="217"/>
      <c r="BZ4" s="217"/>
      <c r="CA4" s="230"/>
      <c r="CB4" s="217"/>
      <c r="CC4" s="217"/>
      <c r="CD4" s="230"/>
      <c r="CE4" s="217"/>
      <c r="CF4" s="217"/>
      <c r="CG4" s="230"/>
      <c r="CH4" s="217"/>
      <c r="CI4" s="217"/>
      <c r="CJ4" s="230"/>
      <c r="CK4" s="217"/>
      <c r="CL4" s="217"/>
      <c r="CM4" s="230"/>
      <c r="CN4" s="217"/>
      <c r="CO4" s="217"/>
      <c r="CP4" s="230"/>
      <c r="CQ4" s="217"/>
      <c r="CR4" s="217"/>
      <c r="CS4" s="230"/>
      <c r="CT4" s="217"/>
      <c r="CU4" s="217"/>
      <c r="CV4" s="230"/>
      <c r="CW4" s="217"/>
      <c r="CX4" s="217"/>
      <c r="CY4" s="230"/>
      <c r="CZ4" s="217"/>
      <c r="DA4" s="217"/>
      <c r="DB4" s="230"/>
      <c r="DC4" s="217"/>
      <c r="DD4" s="217"/>
      <c r="DE4" s="230"/>
      <c r="DF4" s="217"/>
      <c r="DG4" s="217"/>
      <c r="DH4" s="230"/>
      <c r="DI4" s="217"/>
      <c r="DJ4" s="217"/>
      <c r="DK4" s="230"/>
      <c r="DL4" s="217"/>
      <c r="DM4" s="217"/>
      <c r="DN4" s="230"/>
      <c r="DO4" s="217"/>
      <c r="DP4" s="217"/>
      <c r="DQ4" s="230"/>
      <c r="DR4" s="217"/>
      <c r="DS4" s="217"/>
      <c r="DT4" s="230"/>
      <c r="DU4" s="217"/>
      <c r="DV4" s="217"/>
      <c r="DW4" s="230"/>
      <c r="DX4" s="217"/>
      <c r="DY4" s="217"/>
      <c r="DZ4" s="230"/>
      <c r="EA4" s="217"/>
      <c r="EB4" s="217"/>
      <c r="EC4" s="230"/>
      <c r="ED4" s="217"/>
      <c r="EE4" s="217"/>
      <c r="EF4" s="230"/>
      <c r="EG4" s="217"/>
      <c r="EH4" s="217"/>
      <c r="EI4" s="230"/>
      <c r="EJ4" s="217"/>
      <c r="EK4" s="217"/>
      <c r="EL4" s="230"/>
      <c r="EM4" s="217"/>
      <c r="EN4" s="217"/>
      <c r="EO4" s="230"/>
      <c r="EP4" s="217"/>
      <c r="EQ4" s="217"/>
      <c r="ER4" s="230"/>
      <c r="ES4" s="217"/>
      <c r="ET4" s="217"/>
      <c r="EU4" s="230"/>
      <c r="EV4" s="217"/>
      <c r="EW4" s="217"/>
      <c r="EX4" s="230"/>
      <c r="EY4" s="217"/>
      <c r="EZ4" s="217"/>
      <c r="FA4" s="230"/>
      <c r="FB4" s="217"/>
      <c r="FC4" s="217"/>
      <c r="FD4" s="230"/>
      <c r="FE4" s="217"/>
      <c r="FF4" s="217"/>
      <c r="FG4" s="230"/>
      <c r="FH4" s="217"/>
      <c r="FI4" s="217"/>
      <c r="FJ4" s="230"/>
      <c r="FK4" s="217"/>
      <c r="FL4" s="217"/>
      <c r="FM4" s="230"/>
      <c r="FN4" s="217"/>
      <c r="FO4" s="217"/>
      <c r="FP4" s="230"/>
      <c r="FQ4" s="217"/>
      <c r="FR4" s="217"/>
      <c r="FS4" s="230"/>
      <c r="FT4" s="217"/>
      <c r="FU4" s="217"/>
      <c r="FV4" s="230"/>
      <c r="FW4" s="217"/>
      <c r="FX4" s="217"/>
      <c r="FY4" s="230"/>
      <c r="FZ4" s="217"/>
      <c r="GA4" s="217"/>
      <c r="GB4" s="230"/>
      <c r="GC4" s="217"/>
      <c r="GD4" s="217"/>
      <c r="GE4" s="230"/>
      <c r="GF4" s="217"/>
      <c r="GG4" s="217"/>
      <c r="GH4" s="230"/>
      <c r="GI4" s="217"/>
      <c r="GJ4" s="217"/>
      <c r="GK4" s="230"/>
      <c r="GL4" s="217"/>
      <c r="GM4" s="217"/>
      <c r="GN4" s="230"/>
      <c r="GO4" s="217"/>
      <c r="GP4" s="217"/>
      <c r="GQ4" s="230"/>
      <c r="GR4" s="217"/>
      <c r="GS4" s="217"/>
      <c r="GT4" s="230"/>
      <c r="GU4" s="217"/>
      <c r="GV4" s="217"/>
      <c r="GW4" s="230"/>
      <c r="GX4" s="217"/>
      <c r="GY4" s="217"/>
      <c r="GZ4" s="230"/>
      <c r="HA4" s="217"/>
      <c r="HB4" s="217"/>
      <c r="HC4" s="230"/>
      <c r="HD4" s="217"/>
      <c r="HE4" s="217"/>
      <c r="HF4" s="230"/>
      <c r="HG4" s="217"/>
      <c r="HH4" s="217"/>
      <c r="HI4" s="230"/>
      <c r="HJ4" s="217"/>
      <c r="HK4" s="217"/>
      <c r="HL4" s="230"/>
      <c r="HM4" s="217"/>
      <c r="HN4" s="217"/>
      <c r="HO4" s="230"/>
      <c r="HP4" s="217"/>
      <c r="HQ4" s="217"/>
      <c r="HR4" s="230"/>
      <c r="HS4" s="217"/>
      <c r="HT4" s="217"/>
      <c r="HU4" s="230"/>
      <c r="HV4" s="217"/>
      <c r="HW4" s="217"/>
      <c r="HX4" s="230"/>
      <c r="HY4" s="217"/>
      <c r="HZ4" s="217"/>
      <c r="IA4" s="230"/>
      <c r="IB4" s="217"/>
      <c r="IC4" s="217"/>
      <c r="ID4" s="230"/>
      <c r="IE4" s="217"/>
      <c r="IF4" s="217"/>
      <c r="IG4" s="230"/>
      <c r="IH4" s="217"/>
      <c r="II4" s="217"/>
      <c r="IJ4" s="230"/>
      <c r="IK4" s="217"/>
      <c r="IL4" s="217"/>
      <c r="IM4" s="230"/>
      <c r="IN4" s="217"/>
      <c r="IO4" s="217"/>
      <c r="IP4" s="230"/>
      <c r="IQ4" s="217"/>
      <c r="IR4" s="217"/>
      <c r="IS4" s="230"/>
      <c r="IT4" s="217"/>
      <c r="IU4" s="217"/>
      <c r="IV4" s="230"/>
    </row>
    <row r="5" spans="1:256" s="224" customFormat="1" ht="12" customHeight="1" x14ac:dyDescent="0.15">
      <c r="A5" s="229" t="s">
        <v>71</v>
      </c>
      <c r="E5" s="228"/>
      <c r="F5" s="226"/>
      <c r="G5" s="226"/>
      <c r="I5" s="227" t="s">
        <v>97</v>
      </c>
      <c r="J5" s="227"/>
      <c r="L5" s="226"/>
      <c r="M5" s="226"/>
      <c r="N5" s="226"/>
      <c r="O5" s="226"/>
      <c r="P5" s="225"/>
      <c r="Q5" s="226"/>
      <c r="R5" s="226"/>
      <c r="S5" s="225"/>
      <c r="T5" s="226"/>
      <c r="U5" s="226"/>
      <c r="V5" s="225"/>
      <c r="W5" s="226"/>
      <c r="X5" s="226"/>
      <c r="Y5" s="225"/>
      <c r="Z5" s="226"/>
      <c r="AA5" s="226"/>
      <c r="AB5" s="225"/>
      <c r="AC5" s="226"/>
      <c r="AD5" s="226"/>
      <c r="AE5" s="225"/>
      <c r="AF5" s="226"/>
      <c r="AG5" s="226"/>
      <c r="AH5" s="225"/>
      <c r="AI5" s="226"/>
      <c r="AJ5" s="226"/>
      <c r="AK5" s="225"/>
      <c r="AL5" s="226"/>
      <c r="AM5" s="226"/>
      <c r="AN5" s="225"/>
      <c r="AO5" s="226"/>
      <c r="AP5" s="226"/>
      <c r="AQ5" s="225"/>
      <c r="AR5" s="226"/>
      <c r="AS5" s="226"/>
      <c r="AT5" s="225"/>
      <c r="AU5" s="226"/>
      <c r="AV5" s="226"/>
      <c r="AW5" s="225"/>
      <c r="AX5" s="226"/>
      <c r="AY5" s="226"/>
      <c r="AZ5" s="225"/>
      <c r="BA5" s="226"/>
      <c r="BB5" s="226"/>
      <c r="BC5" s="225"/>
      <c r="BD5" s="226"/>
      <c r="BE5" s="226"/>
      <c r="BF5" s="225"/>
      <c r="BG5" s="226"/>
      <c r="BH5" s="226"/>
      <c r="BI5" s="225"/>
      <c r="BJ5" s="226"/>
      <c r="BK5" s="226"/>
      <c r="BL5" s="225"/>
      <c r="BM5" s="226"/>
      <c r="BN5" s="226"/>
      <c r="BO5" s="225"/>
      <c r="BP5" s="226"/>
      <c r="BQ5" s="226"/>
      <c r="BR5" s="225"/>
      <c r="BS5" s="226"/>
      <c r="BT5" s="226"/>
      <c r="BU5" s="225"/>
      <c r="BV5" s="226"/>
      <c r="BW5" s="226"/>
      <c r="BX5" s="225"/>
      <c r="BY5" s="226"/>
      <c r="BZ5" s="226"/>
      <c r="CA5" s="225"/>
      <c r="CB5" s="226"/>
      <c r="CC5" s="226"/>
      <c r="CD5" s="225"/>
      <c r="CE5" s="226"/>
      <c r="CF5" s="226"/>
      <c r="CG5" s="225"/>
      <c r="CH5" s="226"/>
      <c r="CI5" s="226"/>
      <c r="CJ5" s="225"/>
      <c r="CK5" s="226"/>
      <c r="CL5" s="226"/>
      <c r="CM5" s="225"/>
      <c r="CN5" s="226"/>
      <c r="CO5" s="226"/>
      <c r="CP5" s="225"/>
      <c r="CQ5" s="226"/>
      <c r="CR5" s="226"/>
      <c r="CS5" s="225"/>
      <c r="CT5" s="226"/>
      <c r="CU5" s="226"/>
      <c r="CV5" s="225"/>
      <c r="CW5" s="226"/>
      <c r="CX5" s="226"/>
      <c r="CY5" s="225"/>
      <c r="CZ5" s="226"/>
      <c r="DA5" s="226"/>
      <c r="DB5" s="225"/>
      <c r="DC5" s="226"/>
      <c r="DD5" s="226"/>
      <c r="DE5" s="225"/>
      <c r="DF5" s="226"/>
      <c r="DG5" s="226"/>
      <c r="DH5" s="225"/>
      <c r="DI5" s="226"/>
      <c r="DJ5" s="226"/>
      <c r="DK5" s="225"/>
      <c r="DL5" s="226"/>
      <c r="DM5" s="226"/>
      <c r="DN5" s="225"/>
      <c r="DO5" s="226"/>
      <c r="DP5" s="226"/>
      <c r="DQ5" s="225"/>
      <c r="DR5" s="226"/>
      <c r="DS5" s="226"/>
      <c r="DT5" s="225"/>
      <c r="DU5" s="226"/>
      <c r="DV5" s="226"/>
      <c r="DW5" s="225"/>
      <c r="DX5" s="226"/>
      <c r="DY5" s="226"/>
      <c r="DZ5" s="225"/>
      <c r="EA5" s="226"/>
      <c r="EB5" s="226"/>
      <c r="EC5" s="225"/>
      <c r="ED5" s="226"/>
      <c r="EE5" s="226"/>
      <c r="EF5" s="225"/>
      <c r="EG5" s="226"/>
      <c r="EH5" s="226"/>
      <c r="EI5" s="225"/>
      <c r="EJ5" s="226"/>
      <c r="EK5" s="226"/>
      <c r="EL5" s="225"/>
      <c r="EM5" s="226"/>
      <c r="EN5" s="226"/>
      <c r="EO5" s="225"/>
      <c r="EP5" s="226"/>
      <c r="EQ5" s="226"/>
      <c r="ER5" s="225"/>
      <c r="ES5" s="226"/>
      <c r="ET5" s="226"/>
      <c r="EU5" s="225"/>
      <c r="EV5" s="226"/>
      <c r="EW5" s="226"/>
      <c r="EX5" s="225"/>
      <c r="EY5" s="226"/>
      <c r="EZ5" s="226"/>
      <c r="FA5" s="225"/>
      <c r="FB5" s="226"/>
      <c r="FC5" s="226"/>
      <c r="FD5" s="225"/>
      <c r="FE5" s="226"/>
      <c r="FF5" s="226"/>
      <c r="FG5" s="225"/>
      <c r="FH5" s="226"/>
      <c r="FI5" s="226"/>
      <c r="FJ5" s="225"/>
      <c r="FK5" s="226"/>
      <c r="FL5" s="226"/>
      <c r="FM5" s="225"/>
      <c r="FN5" s="226"/>
      <c r="FO5" s="226"/>
      <c r="FP5" s="225"/>
      <c r="FQ5" s="226"/>
      <c r="FR5" s="226"/>
      <c r="FS5" s="225"/>
      <c r="FT5" s="226"/>
      <c r="FU5" s="226"/>
      <c r="FV5" s="225"/>
      <c r="FW5" s="226"/>
      <c r="FX5" s="226"/>
      <c r="FY5" s="225"/>
      <c r="FZ5" s="226"/>
      <c r="GA5" s="226"/>
      <c r="GB5" s="225"/>
      <c r="GC5" s="226"/>
      <c r="GD5" s="226"/>
      <c r="GE5" s="225"/>
      <c r="GF5" s="226"/>
      <c r="GG5" s="226"/>
      <c r="GH5" s="225"/>
      <c r="GI5" s="226"/>
      <c r="GJ5" s="226"/>
      <c r="GK5" s="225"/>
      <c r="GL5" s="226"/>
      <c r="GM5" s="226"/>
      <c r="GN5" s="225"/>
      <c r="GO5" s="226"/>
      <c r="GP5" s="226"/>
      <c r="GQ5" s="225"/>
      <c r="GR5" s="226"/>
      <c r="GS5" s="226"/>
      <c r="GT5" s="225"/>
      <c r="GU5" s="226"/>
      <c r="GV5" s="226"/>
      <c r="GW5" s="225"/>
      <c r="GX5" s="226"/>
      <c r="GY5" s="226"/>
      <c r="GZ5" s="225"/>
      <c r="HA5" s="226"/>
      <c r="HB5" s="226"/>
      <c r="HC5" s="225"/>
      <c r="HD5" s="226"/>
      <c r="HE5" s="226"/>
      <c r="HF5" s="225"/>
      <c r="HG5" s="226"/>
      <c r="HH5" s="226"/>
      <c r="HI5" s="225"/>
      <c r="HJ5" s="226"/>
      <c r="HK5" s="226"/>
      <c r="HL5" s="225"/>
      <c r="HM5" s="226"/>
      <c r="HN5" s="226"/>
      <c r="HO5" s="225"/>
      <c r="HP5" s="226"/>
      <c r="HQ5" s="226"/>
      <c r="HR5" s="225"/>
      <c r="HS5" s="226"/>
      <c r="HT5" s="226"/>
      <c r="HU5" s="225"/>
      <c r="HV5" s="226"/>
      <c r="HW5" s="226"/>
      <c r="HX5" s="225"/>
      <c r="HY5" s="226"/>
      <c r="HZ5" s="226"/>
      <c r="IA5" s="225"/>
      <c r="IB5" s="226"/>
      <c r="IC5" s="226"/>
      <c r="ID5" s="225"/>
      <c r="IE5" s="226"/>
      <c r="IF5" s="226"/>
      <c r="IG5" s="225"/>
      <c r="IH5" s="226"/>
      <c r="II5" s="226"/>
      <c r="IJ5" s="225"/>
      <c r="IK5" s="226"/>
      <c r="IL5" s="226"/>
      <c r="IM5" s="225"/>
      <c r="IN5" s="226"/>
      <c r="IO5" s="226"/>
      <c r="IP5" s="225"/>
      <c r="IQ5" s="226"/>
      <c r="IR5" s="226"/>
      <c r="IS5" s="225"/>
      <c r="IT5" s="226"/>
      <c r="IU5" s="226"/>
      <c r="IV5" s="225"/>
    </row>
    <row r="6" spans="1:256" s="215" customFormat="1" ht="12" customHeight="1" x14ac:dyDescent="0.2">
      <c r="A6" s="223">
        <f>QCI!$F$6</f>
        <v>0</v>
      </c>
      <c r="B6" s="222"/>
      <c r="C6" s="222"/>
      <c r="D6" s="221"/>
      <c r="E6" s="220"/>
      <c r="F6" s="217"/>
      <c r="G6" s="217"/>
      <c r="I6" s="219">
        <v>2</v>
      </c>
      <c r="J6" s="218" t="str">
        <f>IF(I6=1,"mês","meses")</f>
        <v>meses</v>
      </c>
      <c r="L6" s="217"/>
      <c r="M6" s="217"/>
      <c r="N6" s="217"/>
      <c r="O6" s="217"/>
      <c r="P6" s="216"/>
      <c r="Q6" s="217"/>
      <c r="R6" s="217"/>
      <c r="S6" s="216"/>
      <c r="T6" s="217"/>
      <c r="U6" s="217"/>
      <c r="V6" s="216"/>
      <c r="W6" s="217"/>
      <c r="X6" s="217"/>
      <c r="Y6" s="216"/>
      <c r="Z6" s="217"/>
      <c r="AA6" s="217"/>
      <c r="AB6" s="216"/>
      <c r="AC6" s="217"/>
      <c r="AD6" s="217"/>
      <c r="AE6" s="216"/>
      <c r="AF6" s="217"/>
      <c r="AG6" s="217"/>
      <c r="AH6" s="216"/>
      <c r="AI6" s="217"/>
      <c r="AJ6" s="217"/>
      <c r="AK6" s="216"/>
      <c r="AL6" s="217"/>
      <c r="AM6" s="217"/>
      <c r="AN6" s="216"/>
      <c r="AO6" s="217"/>
      <c r="AP6" s="217"/>
      <c r="AQ6" s="216"/>
      <c r="AR6" s="217"/>
      <c r="AS6" s="217"/>
      <c r="AT6" s="216"/>
      <c r="AU6" s="217"/>
      <c r="AV6" s="217"/>
      <c r="AW6" s="216"/>
      <c r="AX6" s="217"/>
      <c r="AY6" s="217"/>
      <c r="AZ6" s="216"/>
      <c r="BA6" s="217"/>
      <c r="BB6" s="217"/>
      <c r="BC6" s="216"/>
      <c r="BD6" s="217"/>
      <c r="BE6" s="217"/>
      <c r="BF6" s="216"/>
      <c r="BG6" s="217"/>
      <c r="BH6" s="217"/>
      <c r="BI6" s="216"/>
      <c r="BJ6" s="217"/>
      <c r="BK6" s="217"/>
      <c r="BL6" s="216"/>
      <c r="BM6" s="217"/>
      <c r="BN6" s="217"/>
      <c r="BO6" s="216"/>
      <c r="BP6" s="217"/>
      <c r="BQ6" s="217"/>
      <c r="BR6" s="216"/>
      <c r="BS6" s="217"/>
      <c r="BT6" s="217"/>
      <c r="BU6" s="216"/>
      <c r="BV6" s="217"/>
      <c r="BW6" s="217"/>
      <c r="BX6" s="216"/>
      <c r="BY6" s="217"/>
      <c r="BZ6" s="217"/>
      <c r="CA6" s="216"/>
      <c r="CB6" s="217"/>
      <c r="CC6" s="217"/>
      <c r="CD6" s="216"/>
      <c r="CE6" s="217"/>
      <c r="CF6" s="217"/>
      <c r="CG6" s="216"/>
      <c r="CH6" s="217"/>
      <c r="CI6" s="217"/>
      <c r="CJ6" s="216"/>
      <c r="CK6" s="217"/>
      <c r="CL6" s="217"/>
      <c r="CM6" s="216"/>
      <c r="CN6" s="217"/>
      <c r="CO6" s="217"/>
      <c r="CP6" s="216"/>
      <c r="CQ6" s="217"/>
      <c r="CR6" s="217"/>
      <c r="CS6" s="216"/>
      <c r="CT6" s="217"/>
      <c r="CU6" s="217"/>
      <c r="CV6" s="216"/>
      <c r="CW6" s="217"/>
      <c r="CX6" s="217"/>
      <c r="CY6" s="216"/>
      <c r="CZ6" s="217"/>
      <c r="DA6" s="217"/>
      <c r="DB6" s="216"/>
      <c r="DC6" s="217"/>
      <c r="DD6" s="217"/>
      <c r="DE6" s="216"/>
      <c r="DF6" s="217"/>
      <c r="DG6" s="217"/>
      <c r="DH6" s="216"/>
      <c r="DI6" s="217"/>
      <c r="DJ6" s="217"/>
      <c r="DK6" s="216"/>
      <c r="DL6" s="217"/>
      <c r="DM6" s="217"/>
      <c r="DN6" s="216"/>
      <c r="DO6" s="217"/>
      <c r="DP6" s="217"/>
      <c r="DQ6" s="216"/>
      <c r="DR6" s="217"/>
      <c r="DS6" s="217"/>
      <c r="DT6" s="216"/>
      <c r="DU6" s="217"/>
      <c r="DV6" s="217"/>
      <c r="DW6" s="216"/>
      <c r="DX6" s="217"/>
      <c r="DY6" s="217"/>
      <c r="DZ6" s="216"/>
      <c r="EA6" s="217"/>
      <c r="EB6" s="217"/>
      <c r="EC6" s="216"/>
      <c r="ED6" s="217"/>
      <c r="EE6" s="217"/>
      <c r="EF6" s="216"/>
      <c r="EG6" s="217"/>
      <c r="EH6" s="217"/>
      <c r="EI6" s="216"/>
      <c r="EJ6" s="217"/>
      <c r="EK6" s="217"/>
      <c r="EL6" s="216"/>
      <c r="EM6" s="217"/>
      <c r="EN6" s="217"/>
      <c r="EO6" s="216"/>
      <c r="EP6" s="217"/>
      <c r="EQ6" s="217"/>
      <c r="ER6" s="216"/>
      <c r="ES6" s="217"/>
      <c r="ET6" s="217"/>
      <c r="EU6" s="216"/>
      <c r="EV6" s="217"/>
      <c r="EW6" s="217"/>
      <c r="EX6" s="216"/>
      <c r="EY6" s="217"/>
      <c r="EZ6" s="217"/>
      <c r="FA6" s="216"/>
      <c r="FB6" s="217"/>
      <c r="FC6" s="217"/>
      <c r="FD6" s="216"/>
      <c r="FE6" s="217"/>
      <c r="FF6" s="217"/>
      <c r="FG6" s="216"/>
      <c r="FH6" s="217"/>
      <c r="FI6" s="217"/>
      <c r="FJ6" s="216"/>
      <c r="FK6" s="217"/>
      <c r="FL6" s="217"/>
      <c r="FM6" s="216"/>
      <c r="FN6" s="217"/>
      <c r="FO6" s="217"/>
      <c r="FP6" s="216"/>
      <c r="FQ6" s="217"/>
      <c r="FR6" s="217"/>
      <c r="FS6" s="216"/>
      <c r="FT6" s="217"/>
      <c r="FU6" s="217"/>
      <c r="FV6" s="216"/>
      <c r="FW6" s="217"/>
      <c r="FX6" s="217"/>
      <c r="FY6" s="216"/>
      <c r="FZ6" s="217"/>
      <c r="GA6" s="217"/>
      <c r="GB6" s="216"/>
      <c r="GC6" s="217"/>
      <c r="GD6" s="217"/>
      <c r="GE6" s="216"/>
      <c r="GF6" s="217"/>
      <c r="GG6" s="217"/>
      <c r="GH6" s="216"/>
      <c r="GI6" s="217"/>
      <c r="GJ6" s="217"/>
      <c r="GK6" s="216"/>
      <c r="GL6" s="217"/>
      <c r="GM6" s="217"/>
      <c r="GN6" s="216"/>
      <c r="GO6" s="217"/>
      <c r="GP6" s="217"/>
      <c r="GQ6" s="216"/>
      <c r="GR6" s="217"/>
      <c r="GS6" s="217"/>
      <c r="GT6" s="216"/>
      <c r="GU6" s="217"/>
      <c r="GV6" s="217"/>
      <c r="GW6" s="216"/>
      <c r="GX6" s="217"/>
      <c r="GY6" s="217"/>
      <c r="GZ6" s="216"/>
      <c r="HA6" s="217"/>
      <c r="HB6" s="217"/>
      <c r="HC6" s="216"/>
      <c r="HD6" s="217"/>
      <c r="HE6" s="217"/>
      <c r="HF6" s="216"/>
      <c r="HG6" s="217"/>
      <c r="HH6" s="217"/>
      <c r="HI6" s="216"/>
      <c r="HJ6" s="217"/>
      <c r="HK6" s="217"/>
      <c r="HL6" s="216"/>
      <c r="HM6" s="217"/>
      <c r="HN6" s="217"/>
      <c r="HO6" s="216"/>
      <c r="HP6" s="217"/>
      <c r="HQ6" s="217"/>
      <c r="HR6" s="216"/>
      <c r="HS6" s="217"/>
      <c r="HT6" s="217"/>
      <c r="HU6" s="216"/>
      <c r="HV6" s="217"/>
      <c r="HW6" s="217"/>
      <c r="HX6" s="216"/>
      <c r="HY6" s="217"/>
      <c r="HZ6" s="217"/>
      <c r="IA6" s="216"/>
      <c r="IB6" s="217"/>
      <c r="IC6" s="217"/>
      <c r="ID6" s="216"/>
      <c r="IE6" s="217"/>
      <c r="IF6" s="217"/>
      <c r="IG6" s="216"/>
      <c r="IH6" s="217"/>
      <c r="II6" s="217"/>
      <c r="IJ6" s="216"/>
      <c r="IK6" s="217"/>
      <c r="IL6" s="217"/>
      <c r="IM6" s="216"/>
      <c r="IN6" s="217"/>
      <c r="IO6" s="217"/>
      <c r="IP6" s="216"/>
      <c r="IQ6" s="217"/>
      <c r="IR6" s="217"/>
      <c r="IS6" s="216"/>
      <c r="IT6" s="217"/>
      <c r="IU6" s="217"/>
      <c r="IV6" s="216"/>
    </row>
    <row r="7" spans="1:256" s="205" customFormat="1" ht="6" customHeight="1" x14ac:dyDescent="0.2">
      <c r="A7" s="214"/>
      <c r="B7" s="207"/>
      <c r="C7" s="213"/>
      <c r="D7" s="212"/>
      <c r="E7" s="207"/>
      <c r="F7" s="211"/>
      <c r="G7" s="210"/>
      <c r="I7" s="209"/>
      <c r="J7" s="208"/>
      <c r="L7" s="207"/>
      <c r="M7" s="206"/>
      <c r="N7" s="207"/>
      <c r="O7" s="207"/>
      <c r="P7" s="206"/>
      <c r="Q7" s="207"/>
      <c r="R7" s="207"/>
      <c r="S7" s="206"/>
      <c r="T7" s="207"/>
      <c r="U7" s="207"/>
      <c r="V7" s="206"/>
      <c r="W7" s="207"/>
      <c r="X7" s="207"/>
      <c r="Y7" s="206"/>
      <c r="Z7" s="207"/>
      <c r="AA7" s="207"/>
      <c r="AB7" s="206"/>
      <c r="AC7" s="207"/>
      <c r="AD7" s="207"/>
      <c r="AE7" s="206"/>
      <c r="AF7" s="207"/>
      <c r="AG7" s="207"/>
      <c r="AH7" s="206"/>
      <c r="AI7" s="207"/>
      <c r="AJ7" s="207"/>
      <c r="AK7" s="206"/>
      <c r="AL7" s="207"/>
      <c r="AM7" s="207"/>
      <c r="AN7" s="206"/>
      <c r="AO7" s="207"/>
      <c r="AP7" s="207"/>
      <c r="AQ7" s="206"/>
      <c r="AR7" s="207"/>
      <c r="AS7" s="207"/>
      <c r="AT7" s="206"/>
      <c r="AU7" s="207"/>
      <c r="AV7" s="207"/>
      <c r="AW7" s="206"/>
      <c r="AX7" s="207"/>
      <c r="AY7" s="207"/>
      <c r="AZ7" s="206"/>
      <c r="BA7" s="207"/>
      <c r="BB7" s="207"/>
      <c r="BC7" s="206"/>
      <c r="BD7" s="207"/>
      <c r="BE7" s="207"/>
      <c r="BF7" s="206"/>
      <c r="BG7" s="207"/>
      <c r="BH7" s="207"/>
      <c r="BI7" s="206"/>
      <c r="BJ7" s="207"/>
      <c r="BK7" s="207"/>
      <c r="BL7" s="206"/>
      <c r="BM7" s="207"/>
      <c r="BN7" s="207"/>
      <c r="BO7" s="206"/>
      <c r="BP7" s="207"/>
      <c r="BQ7" s="207"/>
      <c r="BR7" s="206"/>
      <c r="BS7" s="207"/>
      <c r="BT7" s="207"/>
      <c r="BU7" s="206"/>
      <c r="BV7" s="207"/>
      <c r="BW7" s="207"/>
      <c r="BX7" s="206"/>
      <c r="BY7" s="207"/>
      <c r="BZ7" s="207"/>
      <c r="CA7" s="206"/>
      <c r="CB7" s="207"/>
      <c r="CC7" s="207"/>
      <c r="CD7" s="206"/>
      <c r="CE7" s="207"/>
      <c r="CF7" s="207"/>
      <c r="CG7" s="206"/>
      <c r="CH7" s="207"/>
      <c r="CI7" s="207"/>
      <c r="CJ7" s="206"/>
      <c r="CK7" s="207"/>
      <c r="CL7" s="207"/>
      <c r="CM7" s="206"/>
      <c r="CN7" s="207"/>
      <c r="CO7" s="207"/>
      <c r="CP7" s="206"/>
      <c r="CQ7" s="207"/>
      <c r="CR7" s="207"/>
      <c r="CS7" s="206"/>
      <c r="CT7" s="207"/>
      <c r="CU7" s="207"/>
      <c r="CV7" s="206"/>
      <c r="CW7" s="207"/>
      <c r="CX7" s="207"/>
      <c r="CY7" s="206"/>
      <c r="CZ7" s="207"/>
      <c r="DA7" s="207"/>
      <c r="DB7" s="206"/>
      <c r="DC7" s="207"/>
      <c r="DD7" s="207"/>
      <c r="DE7" s="206"/>
      <c r="DF7" s="207"/>
      <c r="DG7" s="207"/>
      <c r="DH7" s="206"/>
      <c r="DI7" s="207"/>
      <c r="DJ7" s="207"/>
      <c r="DK7" s="206"/>
      <c r="DL7" s="207"/>
      <c r="DM7" s="207"/>
      <c r="DN7" s="206"/>
      <c r="DO7" s="207"/>
      <c r="DP7" s="207"/>
      <c r="DQ7" s="206"/>
      <c r="DR7" s="207"/>
      <c r="DS7" s="207"/>
      <c r="DT7" s="206"/>
      <c r="DU7" s="207"/>
      <c r="DV7" s="207"/>
      <c r="DW7" s="206"/>
      <c r="DX7" s="207"/>
      <c r="DY7" s="207"/>
      <c r="DZ7" s="206"/>
      <c r="EA7" s="207"/>
      <c r="EB7" s="207"/>
      <c r="EC7" s="206"/>
      <c r="ED7" s="207"/>
      <c r="EE7" s="207"/>
      <c r="EF7" s="206"/>
      <c r="EG7" s="207"/>
      <c r="EH7" s="207"/>
      <c r="EI7" s="206"/>
      <c r="EJ7" s="207"/>
      <c r="EK7" s="207"/>
      <c r="EL7" s="206"/>
      <c r="EM7" s="207"/>
      <c r="EN7" s="207"/>
      <c r="EO7" s="206"/>
      <c r="EP7" s="207"/>
      <c r="EQ7" s="207"/>
      <c r="ER7" s="206"/>
      <c r="ES7" s="207"/>
      <c r="ET7" s="207"/>
      <c r="EU7" s="206"/>
      <c r="EV7" s="207"/>
      <c r="EW7" s="207"/>
      <c r="EX7" s="206"/>
      <c r="EY7" s="207"/>
      <c r="EZ7" s="207"/>
      <c r="FA7" s="206"/>
      <c r="FB7" s="207"/>
      <c r="FC7" s="207"/>
      <c r="FD7" s="206"/>
      <c r="FE7" s="207"/>
      <c r="FF7" s="207"/>
      <c r="FG7" s="206"/>
      <c r="FH7" s="207"/>
      <c r="FI7" s="207"/>
      <c r="FJ7" s="206"/>
      <c r="FK7" s="207"/>
      <c r="FL7" s="207"/>
      <c r="FM7" s="206"/>
      <c r="FN7" s="207"/>
      <c r="FO7" s="207"/>
      <c r="FP7" s="206"/>
      <c r="FQ7" s="207"/>
      <c r="FR7" s="207"/>
      <c r="FS7" s="206"/>
      <c r="FT7" s="207"/>
      <c r="FU7" s="207"/>
      <c r="FV7" s="206"/>
      <c r="FW7" s="207"/>
      <c r="FX7" s="207"/>
      <c r="FY7" s="206"/>
      <c r="FZ7" s="207"/>
      <c r="GA7" s="207"/>
      <c r="GB7" s="206"/>
      <c r="GC7" s="207"/>
      <c r="GD7" s="207"/>
      <c r="GE7" s="206"/>
      <c r="GF7" s="207"/>
      <c r="GG7" s="207"/>
      <c r="GH7" s="206"/>
      <c r="GI7" s="207"/>
      <c r="GJ7" s="207"/>
      <c r="GK7" s="206"/>
      <c r="GL7" s="207"/>
      <c r="GM7" s="207"/>
      <c r="GN7" s="206"/>
      <c r="GO7" s="207"/>
      <c r="GP7" s="207"/>
      <c r="GQ7" s="206"/>
      <c r="GR7" s="207"/>
      <c r="GS7" s="207"/>
      <c r="GT7" s="206"/>
      <c r="GU7" s="207"/>
      <c r="GV7" s="207"/>
      <c r="GW7" s="206"/>
      <c r="GX7" s="207"/>
      <c r="GY7" s="207"/>
      <c r="GZ7" s="206"/>
      <c r="HA7" s="207"/>
      <c r="HB7" s="207"/>
      <c r="HC7" s="206"/>
      <c r="HD7" s="207"/>
      <c r="HE7" s="207"/>
      <c r="HF7" s="206"/>
      <c r="HG7" s="207"/>
      <c r="HH7" s="207"/>
      <c r="HI7" s="206"/>
      <c r="HJ7" s="207"/>
      <c r="HK7" s="207"/>
      <c r="HL7" s="206"/>
      <c r="HM7" s="207"/>
      <c r="HN7" s="207"/>
      <c r="HO7" s="206"/>
      <c r="HP7" s="207"/>
      <c r="HQ7" s="207"/>
      <c r="HR7" s="206"/>
      <c r="HS7" s="207"/>
      <c r="HT7" s="207"/>
      <c r="HU7" s="206"/>
      <c r="HV7" s="207"/>
      <c r="HW7" s="207"/>
      <c r="HX7" s="206"/>
      <c r="HY7" s="207"/>
      <c r="HZ7" s="207"/>
      <c r="IA7" s="206"/>
      <c r="IB7" s="207"/>
      <c r="IC7" s="207"/>
      <c r="ID7" s="206"/>
      <c r="IE7" s="207"/>
      <c r="IF7" s="207"/>
      <c r="IG7" s="206"/>
      <c r="IH7" s="207"/>
      <c r="II7" s="207"/>
      <c r="IJ7" s="206"/>
      <c r="IK7" s="207"/>
      <c r="IL7" s="207"/>
      <c r="IM7" s="206"/>
      <c r="IN7" s="207"/>
      <c r="IO7" s="207"/>
      <c r="IP7" s="206"/>
      <c r="IQ7" s="207"/>
      <c r="IR7" s="207"/>
      <c r="IS7" s="206"/>
      <c r="IT7" s="207"/>
      <c r="IU7" s="207"/>
      <c r="IV7" s="206"/>
    </row>
    <row r="8" spans="1:256" s="201" customFormat="1" ht="12" customHeight="1" x14ac:dyDescent="0.2">
      <c r="A8" s="204"/>
      <c r="B8" s="202"/>
      <c r="C8" s="202"/>
      <c r="D8" s="202"/>
      <c r="E8" s="202"/>
      <c r="F8" s="202"/>
      <c r="G8" s="203"/>
      <c r="H8" s="202" t="s">
        <v>98</v>
      </c>
      <c r="I8" s="202"/>
      <c r="J8" s="202"/>
      <c r="K8" s="202"/>
      <c r="L8" s="202"/>
      <c r="M8" s="202"/>
      <c r="N8" s="202"/>
      <c r="O8" s="202"/>
      <c r="P8" s="202"/>
      <c r="Q8" s="202"/>
      <c r="R8" s="202"/>
      <c r="S8" s="202"/>
      <c r="T8" s="202"/>
      <c r="U8" s="202"/>
      <c r="V8" s="202"/>
      <c r="W8" s="202" t="s">
        <v>98</v>
      </c>
      <c r="X8" s="202"/>
      <c r="Y8" s="202"/>
      <c r="Z8" s="202"/>
      <c r="AA8" s="202"/>
      <c r="AB8" s="202"/>
      <c r="AC8" s="202"/>
      <c r="AD8" s="202"/>
      <c r="AE8" s="202"/>
      <c r="AF8" s="202"/>
      <c r="AG8" s="202"/>
      <c r="AH8" s="202"/>
      <c r="AI8" s="202"/>
      <c r="AJ8" s="202"/>
      <c r="AK8" s="202"/>
      <c r="AL8" s="202" t="s">
        <v>98</v>
      </c>
      <c r="AM8" s="202"/>
      <c r="AN8" s="202"/>
      <c r="AO8" s="202"/>
      <c r="AP8" s="202"/>
      <c r="AQ8" s="202"/>
      <c r="AR8" s="202"/>
      <c r="AS8" s="202"/>
      <c r="AT8" s="202"/>
      <c r="AU8" s="202"/>
      <c r="AV8" s="202"/>
      <c r="AW8" s="202"/>
      <c r="AX8" s="202"/>
      <c r="AY8" s="202"/>
      <c r="AZ8" s="202"/>
      <c r="BA8" s="202" t="s">
        <v>98</v>
      </c>
      <c r="BB8" s="202"/>
      <c r="BC8" s="202"/>
      <c r="BD8" s="202"/>
      <c r="BE8" s="202"/>
      <c r="BF8" s="202"/>
      <c r="BG8" s="202"/>
      <c r="BH8" s="202"/>
      <c r="BI8" s="202"/>
      <c r="BJ8" s="202"/>
      <c r="BK8" s="202"/>
      <c r="BL8" s="202"/>
      <c r="BM8" s="202"/>
      <c r="BN8" s="202"/>
      <c r="BO8" s="202"/>
      <c r="BP8" s="202" t="s">
        <v>98</v>
      </c>
      <c r="BQ8" s="202"/>
      <c r="BR8" s="202"/>
      <c r="BS8" s="202"/>
      <c r="BT8" s="202"/>
      <c r="BU8" s="202"/>
      <c r="BV8" s="202"/>
      <c r="BW8" s="202"/>
      <c r="BX8" s="202"/>
      <c r="BY8" s="202"/>
      <c r="BZ8" s="202"/>
      <c r="CA8" s="202"/>
      <c r="CB8" s="202"/>
      <c r="CC8" s="202"/>
      <c r="CD8" s="202"/>
      <c r="CE8" s="202" t="s">
        <v>98</v>
      </c>
      <c r="CF8" s="202"/>
      <c r="CG8" s="202"/>
      <c r="CH8" s="202"/>
      <c r="CI8" s="202"/>
      <c r="CJ8" s="202"/>
      <c r="CK8" s="202"/>
      <c r="CL8" s="202"/>
      <c r="CM8" s="202"/>
      <c r="CN8" s="202"/>
      <c r="CO8" s="202"/>
      <c r="CP8" s="202"/>
      <c r="CQ8" s="202"/>
      <c r="CR8" s="202"/>
      <c r="CS8" s="202"/>
      <c r="CT8" s="202" t="s">
        <v>98</v>
      </c>
      <c r="CU8" s="202"/>
      <c r="CV8" s="202"/>
      <c r="CW8" s="202"/>
      <c r="CX8" s="202"/>
      <c r="CY8" s="202"/>
      <c r="CZ8" s="202"/>
      <c r="DA8" s="202"/>
      <c r="DB8" s="202"/>
      <c r="DC8" s="202"/>
      <c r="DD8" s="202"/>
      <c r="DE8" s="202"/>
      <c r="DF8" s="202"/>
      <c r="DG8" s="202"/>
      <c r="DH8" s="202"/>
      <c r="DI8" s="202" t="s">
        <v>98</v>
      </c>
      <c r="DJ8" s="202"/>
      <c r="DK8" s="202"/>
      <c r="DL8" s="202"/>
      <c r="DM8" s="202"/>
      <c r="DN8" s="202"/>
      <c r="DO8" s="202"/>
      <c r="DP8" s="202"/>
      <c r="DQ8" s="202"/>
      <c r="DR8" s="202"/>
      <c r="DS8" s="202"/>
      <c r="DT8" s="202"/>
      <c r="DU8" s="202"/>
      <c r="DV8" s="202"/>
      <c r="DW8" s="202"/>
      <c r="DX8" s="202" t="s">
        <v>98</v>
      </c>
      <c r="DY8" s="202"/>
      <c r="DZ8" s="202"/>
      <c r="EA8" s="202"/>
      <c r="EB8" s="202"/>
      <c r="EC8" s="202"/>
      <c r="ED8" s="202"/>
      <c r="EE8" s="202"/>
      <c r="EF8" s="202"/>
      <c r="EG8" s="202"/>
      <c r="EH8" s="202"/>
      <c r="EI8" s="202"/>
      <c r="EJ8" s="202"/>
      <c r="EK8" s="202"/>
      <c r="EL8" s="202"/>
      <c r="EM8" s="202" t="s">
        <v>98</v>
      </c>
      <c r="EN8" s="202"/>
      <c r="EO8" s="202"/>
      <c r="EP8" s="202"/>
      <c r="EQ8" s="202"/>
      <c r="ER8" s="202"/>
      <c r="ES8" s="202"/>
      <c r="ET8" s="202"/>
      <c r="EU8" s="202"/>
      <c r="EV8" s="202"/>
      <c r="EW8" s="202"/>
      <c r="EX8" s="202"/>
      <c r="EY8" s="202"/>
      <c r="EZ8" s="202"/>
      <c r="FA8" s="202"/>
      <c r="FB8" s="202" t="s">
        <v>98</v>
      </c>
      <c r="FC8" s="202"/>
      <c r="FD8" s="202"/>
      <c r="FE8" s="202"/>
      <c r="FF8" s="202"/>
      <c r="FG8" s="202"/>
      <c r="FH8" s="202"/>
      <c r="FI8" s="202"/>
      <c r="FJ8" s="202"/>
      <c r="FK8" s="202"/>
      <c r="FL8" s="202"/>
      <c r="FM8" s="202"/>
      <c r="FN8" s="202"/>
      <c r="FO8" s="202"/>
      <c r="FP8" s="202"/>
      <c r="FQ8" s="202" t="s">
        <v>98</v>
      </c>
      <c r="FR8" s="202"/>
      <c r="FS8" s="202"/>
      <c r="FT8" s="202"/>
      <c r="FU8" s="202"/>
      <c r="FV8" s="202"/>
      <c r="FW8" s="202"/>
      <c r="FX8" s="202"/>
      <c r="FY8" s="202"/>
      <c r="FZ8" s="202"/>
      <c r="GA8" s="202"/>
      <c r="GB8" s="202"/>
      <c r="GC8" s="202"/>
      <c r="GD8" s="202"/>
      <c r="GE8" s="202"/>
      <c r="GF8" s="202" t="s">
        <v>98</v>
      </c>
      <c r="GG8" s="202"/>
      <c r="GH8" s="202"/>
      <c r="GI8" s="202"/>
      <c r="GJ8" s="202"/>
      <c r="GK8" s="202"/>
      <c r="GL8" s="202"/>
      <c r="GM8" s="202"/>
      <c r="GN8" s="202"/>
      <c r="GO8" s="202"/>
      <c r="GP8" s="202"/>
      <c r="GQ8" s="202"/>
      <c r="GR8" s="202"/>
      <c r="GS8" s="202"/>
      <c r="GT8" s="202"/>
      <c r="GU8" s="202" t="s">
        <v>98</v>
      </c>
      <c r="GV8" s="202"/>
      <c r="GW8" s="202"/>
      <c r="GX8" s="202"/>
      <c r="GY8" s="202"/>
      <c r="GZ8" s="202"/>
      <c r="HA8" s="202"/>
      <c r="HB8" s="202"/>
      <c r="HC8" s="202"/>
      <c r="HD8" s="202"/>
      <c r="HE8" s="202"/>
      <c r="HF8" s="202"/>
      <c r="HG8" s="202"/>
      <c r="HH8" s="202"/>
      <c r="HI8" s="202"/>
      <c r="HJ8" s="202" t="s">
        <v>98</v>
      </c>
      <c r="HK8" s="202"/>
      <c r="HL8" s="202"/>
      <c r="HM8" s="202"/>
      <c r="HN8" s="202"/>
      <c r="HO8" s="202"/>
      <c r="HP8" s="202"/>
      <c r="HQ8" s="202"/>
      <c r="HR8" s="202"/>
      <c r="HS8" s="202"/>
      <c r="HT8" s="202"/>
      <c r="HU8" s="202"/>
      <c r="HV8" s="202"/>
      <c r="HW8" s="202"/>
      <c r="HX8" s="202"/>
      <c r="HY8" s="202" t="s">
        <v>98</v>
      </c>
      <c r="HZ8" s="202"/>
      <c r="IA8" s="202"/>
      <c r="IB8" s="202"/>
      <c r="IC8" s="202"/>
      <c r="ID8" s="202"/>
      <c r="IE8" s="202"/>
      <c r="IF8" s="202"/>
      <c r="IG8" s="202"/>
      <c r="IH8" s="202"/>
      <c r="II8" s="202"/>
      <c r="IJ8" s="202"/>
      <c r="IK8" s="202"/>
      <c r="IL8" s="202"/>
      <c r="IM8" s="202"/>
      <c r="IN8" s="202"/>
      <c r="IO8" s="202"/>
      <c r="IP8" s="202"/>
      <c r="IQ8" s="202"/>
      <c r="IR8" s="202"/>
      <c r="IS8" s="202"/>
      <c r="IT8" s="202"/>
      <c r="IU8" s="202"/>
      <c r="IV8" s="202"/>
    </row>
    <row r="9" spans="1:256" ht="6" customHeight="1" x14ac:dyDescent="0.2"/>
    <row r="10" spans="1:256" s="199" customFormat="1" ht="12" customHeight="1" x14ac:dyDescent="0.25">
      <c r="A10" s="200"/>
      <c r="B10" s="482" t="s">
        <v>83</v>
      </c>
      <c r="C10" s="482" t="s">
        <v>99</v>
      </c>
      <c r="D10" s="482" t="s">
        <v>100</v>
      </c>
      <c r="E10" s="481" t="s">
        <v>101</v>
      </c>
      <c r="F10" s="481"/>
      <c r="G10" s="481"/>
      <c r="H10" s="481" t="s">
        <v>102</v>
      </c>
      <c r="I10" s="481"/>
      <c r="J10" s="481"/>
      <c r="K10" s="481" t="s">
        <v>103</v>
      </c>
      <c r="L10" s="481"/>
      <c r="M10" s="481"/>
      <c r="N10" s="481" t="s">
        <v>104</v>
      </c>
      <c r="O10" s="481"/>
      <c r="P10" s="481"/>
      <c r="Q10" s="481" t="s">
        <v>105</v>
      </c>
      <c r="R10" s="481"/>
      <c r="S10" s="481"/>
      <c r="T10" s="481" t="s">
        <v>106</v>
      </c>
      <c r="U10" s="481"/>
      <c r="V10" s="481"/>
      <c r="W10" s="481" t="s">
        <v>107</v>
      </c>
      <c r="X10" s="481"/>
      <c r="Y10" s="481"/>
      <c r="Z10" s="481" t="s">
        <v>108</v>
      </c>
      <c r="AA10" s="481"/>
      <c r="AB10" s="481"/>
      <c r="AC10" s="481" t="s">
        <v>109</v>
      </c>
      <c r="AD10" s="481"/>
      <c r="AE10" s="481"/>
      <c r="AF10" s="481" t="s">
        <v>110</v>
      </c>
      <c r="AG10" s="481"/>
      <c r="AH10" s="481"/>
      <c r="AI10" s="481" t="s">
        <v>111</v>
      </c>
      <c r="AJ10" s="481"/>
      <c r="AK10" s="481"/>
      <c r="AL10" s="481" t="s">
        <v>112</v>
      </c>
      <c r="AM10" s="481"/>
      <c r="AN10" s="481"/>
      <c r="AO10" s="481" t="s">
        <v>113</v>
      </c>
      <c r="AP10" s="481"/>
      <c r="AQ10" s="481"/>
      <c r="AR10" s="481" t="s">
        <v>114</v>
      </c>
      <c r="AS10" s="481"/>
      <c r="AT10" s="481"/>
      <c r="AU10" s="481" t="s">
        <v>115</v>
      </c>
      <c r="AV10" s="481"/>
      <c r="AW10" s="481"/>
      <c r="AX10" s="481" t="s">
        <v>116</v>
      </c>
      <c r="AY10" s="481"/>
      <c r="AZ10" s="481"/>
      <c r="BA10" s="481" t="s">
        <v>117</v>
      </c>
      <c r="BB10" s="481"/>
      <c r="BC10" s="481"/>
      <c r="BD10" s="481" t="s">
        <v>118</v>
      </c>
      <c r="BE10" s="481"/>
      <c r="BF10" s="481"/>
      <c r="BG10" s="481" t="s">
        <v>119</v>
      </c>
      <c r="BH10" s="481"/>
      <c r="BI10" s="481"/>
      <c r="BJ10" s="481" t="s">
        <v>120</v>
      </c>
      <c r="BK10" s="481"/>
      <c r="BL10" s="481"/>
      <c r="BM10" s="481" t="s">
        <v>121</v>
      </c>
      <c r="BN10" s="481"/>
      <c r="BO10" s="481"/>
      <c r="BP10" s="481" t="s">
        <v>122</v>
      </c>
      <c r="BQ10" s="481"/>
      <c r="BR10" s="481"/>
      <c r="BS10" s="481" t="s">
        <v>123</v>
      </c>
      <c r="BT10" s="481"/>
      <c r="BU10" s="481"/>
      <c r="BV10" s="481" t="s">
        <v>124</v>
      </c>
      <c r="BW10" s="481"/>
      <c r="BX10" s="481"/>
      <c r="BY10" s="481" t="s">
        <v>125</v>
      </c>
      <c r="BZ10" s="481"/>
      <c r="CA10" s="481"/>
      <c r="CB10" s="481" t="s">
        <v>126</v>
      </c>
      <c r="CC10" s="481"/>
      <c r="CD10" s="481"/>
      <c r="CE10" s="481" t="s">
        <v>127</v>
      </c>
      <c r="CF10" s="481"/>
      <c r="CG10" s="481"/>
      <c r="CH10" s="481" t="s">
        <v>128</v>
      </c>
      <c r="CI10" s="481"/>
      <c r="CJ10" s="481"/>
      <c r="CK10" s="481" t="s">
        <v>129</v>
      </c>
      <c r="CL10" s="481"/>
      <c r="CM10" s="481"/>
      <c r="CN10" s="481" t="s">
        <v>130</v>
      </c>
      <c r="CO10" s="481"/>
      <c r="CP10" s="481"/>
      <c r="CQ10" s="481" t="s">
        <v>131</v>
      </c>
      <c r="CR10" s="481"/>
      <c r="CS10" s="481"/>
      <c r="CT10" s="481" t="s">
        <v>132</v>
      </c>
      <c r="CU10" s="481"/>
      <c r="CV10" s="481"/>
      <c r="CW10" s="481" t="s">
        <v>133</v>
      </c>
      <c r="CX10" s="481"/>
      <c r="CY10" s="481"/>
      <c r="CZ10" s="481" t="s">
        <v>134</v>
      </c>
      <c r="DA10" s="481"/>
      <c r="DB10" s="481"/>
      <c r="DC10" s="481" t="s">
        <v>135</v>
      </c>
      <c r="DD10" s="481"/>
      <c r="DE10" s="481"/>
      <c r="DF10" s="481" t="s">
        <v>136</v>
      </c>
      <c r="DG10" s="481"/>
      <c r="DH10" s="481"/>
      <c r="DI10" s="481" t="s">
        <v>137</v>
      </c>
      <c r="DJ10" s="481"/>
      <c r="DK10" s="481"/>
      <c r="DL10" s="481" t="s">
        <v>138</v>
      </c>
      <c r="DM10" s="481"/>
      <c r="DN10" s="481"/>
      <c r="DO10" s="481" t="s">
        <v>139</v>
      </c>
      <c r="DP10" s="481"/>
      <c r="DQ10" s="481"/>
      <c r="DR10" s="481" t="s">
        <v>140</v>
      </c>
      <c r="DS10" s="481"/>
      <c r="DT10" s="481"/>
      <c r="DU10" s="481" t="s">
        <v>141</v>
      </c>
      <c r="DV10" s="481"/>
      <c r="DW10" s="481"/>
      <c r="DX10" s="481" t="s">
        <v>142</v>
      </c>
      <c r="DY10" s="481"/>
      <c r="DZ10" s="481"/>
      <c r="EA10" s="481" t="s">
        <v>143</v>
      </c>
      <c r="EB10" s="481"/>
      <c r="EC10" s="481"/>
      <c r="ED10" s="481" t="s">
        <v>144</v>
      </c>
      <c r="EE10" s="481"/>
      <c r="EF10" s="481"/>
      <c r="EG10" s="481" t="s">
        <v>145</v>
      </c>
      <c r="EH10" s="481"/>
      <c r="EI10" s="481"/>
      <c r="EJ10" s="481" t="s">
        <v>146</v>
      </c>
      <c r="EK10" s="481"/>
      <c r="EL10" s="481"/>
      <c r="EM10" s="481" t="s">
        <v>147</v>
      </c>
      <c r="EN10" s="481"/>
      <c r="EO10" s="481"/>
      <c r="EP10" s="481" t="s">
        <v>148</v>
      </c>
      <c r="EQ10" s="481"/>
      <c r="ER10" s="481"/>
      <c r="ES10" s="481" t="s">
        <v>149</v>
      </c>
      <c r="ET10" s="481"/>
      <c r="EU10" s="481"/>
      <c r="EV10" s="481" t="s">
        <v>150</v>
      </c>
      <c r="EW10" s="481"/>
      <c r="EX10" s="481"/>
      <c r="EY10" s="481" t="s">
        <v>151</v>
      </c>
      <c r="EZ10" s="481"/>
      <c r="FA10" s="481"/>
      <c r="FB10" s="481" t="s">
        <v>152</v>
      </c>
      <c r="FC10" s="481"/>
      <c r="FD10" s="481"/>
      <c r="FE10" s="481" t="s">
        <v>153</v>
      </c>
      <c r="FF10" s="481"/>
      <c r="FG10" s="481"/>
      <c r="FH10" s="481" t="s">
        <v>154</v>
      </c>
      <c r="FI10" s="481"/>
      <c r="FJ10" s="481"/>
      <c r="FK10" s="481" t="s">
        <v>155</v>
      </c>
      <c r="FL10" s="481"/>
      <c r="FM10" s="481"/>
      <c r="FN10" s="481" t="s">
        <v>156</v>
      </c>
      <c r="FO10" s="481"/>
      <c r="FP10" s="481"/>
      <c r="FQ10" s="481" t="s">
        <v>157</v>
      </c>
      <c r="FR10" s="481"/>
      <c r="FS10" s="481"/>
      <c r="FT10" s="481" t="s">
        <v>158</v>
      </c>
      <c r="FU10" s="481"/>
      <c r="FV10" s="481"/>
      <c r="FW10" s="481" t="s">
        <v>159</v>
      </c>
      <c r="FX10" s="481"/>
      <c r="FY10" s="481"/>
      <c r="FZ10" s="481" t="s">
        <v>160</v>
      </c>
      <c r="GA10" s="481"/>
      <c r="GB10" s="481"/>
      <c r="GC10" s="481" t="s">
        <v>161</v>
      </c>
      <c r="GD10" s="481"/>
      <c r="GE10" s="481"/>
      <c r="GF10" s="481" t="s">
        <v>162</v>
      </c>
      <c r="GG10" s="481"/>
      <c r="GH10" s="481"/>
      <c r="GI10" s="481" t="s">
        <v>163</v>
      </c>
      <c r="GJ10" s="481"/>
      <c r="GK10" s="481"/>
      <c r="GL10" s="481" t="s">
        <v>164</v>
      </c>
      <c r="GM10" s="481"/>
      <c r="GN10" s="481"/>
      <c r="GO10" s="481" t="s">
        <v>165</v>
      </c>
      <c r="GP10" s="481"/>
      <c r="GQ10" s="481"/>
      <c r="GR10" s="481" t="s">
        <v>166</v>
      </c>
      <c r="GS10" s="481"/>
      <c r="GT10" s="481"/>
      <c r="GU10" s="481" t="s">
        <v>167</v>
      </c>
      <c r="GV10" s="481"/>
      <c r="GW10" s="481"/>
      <c r="GX10" s="481" t="s">
        <v>168</v>
      </c>
      <c r="GY10" s="481"/>
      <c r="GZ10" s="481"/>
      <c r="HA10" s="481" t="s">
        <v>169</v>
      </c>
      <c r="HB10" s="481"/>
      <c r="HC10" s="481"/>
      <c r="HD10" s="481" t="s">
        <v>170</v>
      </c>
      <c r="HE10" s="481"/>
      <c r="HF10" s="481"/>
      <c r="HG10" s="481" t="s">
        <v>171</v>
      </c>
      <c r="HH10" s="481"/>
      <c r="HI10" s="481"/>
      <c r="HJ10" s="481" t="s">
        <v>172</v>
      </c>
      <c r="HK10" s="481"/>
      <c r="HL10" s="481"/>
      <c r="HM10" s="481" t="s">
        <v>173</v>
      </c>
      <c r="HN10" s="481"/>
      <c r="HO10" s="481"/>
      <c r="HP10" s="481" t="s">
        <v>174</v>
      </c>
      <c r="HQ10" s="481"/>
      <c r="HR10" s="481"/>
      <c r="HS10" s="481" t="s">
        <v>175</v>
      </c>
      <c r="HT10" s="481"/>
      <c r="HU10" s="481"/>
      <c r="HV10" s="481" t="s">
        <v>176</v>
      </c>
      <c r="HW10" s="481"/>
      <c r="HX10" s="481"/>
      <c r="HY10" s="481" t="s">
        <v>177</v>
      </c>
      <c r="HZ10" s="481"/>
      <c r="IA10" s="481"/>
      <c r="IB10" s="481" t="s">
        <v>178</v>
      </c>
      <c r="IC10" s="481"/>
      <c r="ID10" s="481"/>
      <c r="IE10" s="481" t="s">
        <v>179</v>
      </c>
      <c r="IF10" s="481"/>
      <c r="IG10" s="481"/>
      <c r="IH10" s="481" t="s">
        <v>180</v>
      </c>
      <c r="II10" s="481"/>
      <c r="IJ10" s="481"/>
      <c r="IK10" s="481" t="s">
        <v>181</v>
      </c>
      <c r="IL10" s="481"/>
      <c r="IM10" s="481"/>
      <c r="IN10" s="481" t="s">
        <v>182</v>
      </c>
      <c r="IO10" s="481"/>
      <c r="IP10" s="481"/>
      <c r="IQ10" s="481" t="s">
        <v>183</v>
      </c>
      <c r="IR10" s="481"/>
      <c r="IS10" s="481"/>
      <c r="IT10" s="481" t="s">
        <v>184</v>
      </c>
      <c r="IU10" s="481"/>
      <c r="IV10" s="481"/>
    </row>
    <row r="11" spans="1:256" s="193" customFormat="1" ht="12" customHeight="1" x14ac:dyDescent="0.2">
      <c r="A11" s="198" t="s">
        <v>185</v>
      </c>
      <c r="B11" s="483"/>
      <c r="C11" s="483"/>
      <c r="D11" s="483"/>
      <c r="E11" s="197" t="s">
        <v>69</v>
      </c>
      <c r="F11" s="195" t="s">
        <v>186</v>
      </c>
      <c r="G11" s="196" t="s">
        <v>187</v>
      </c>
      <c r="H11" s="195" t="s">
        <v>69</v>
      </c>
      <c r="I11" s="195" t="s">
        <v>186</v>
      </c>
      <c r="J11" s="194" t="s">
        <v>187</v>
      </c>
      <c r="K11" s="195" t="s">
        <v>69</v>
      </c>
      <c r="L11" s="195" t="s">
        <v>186</v>
      </c>
      <c r="M11" s="194" t="s">
        <v>187</v>
      </c>
      <c r="N11" s="195" t="s">
        <v>69</v>
      </c>
      <c r="O11" s="195" t="s">
        <v>186</v>
      </c>
      <c r="P11" s="194" t="s">
        <v>187</v>
      </c>
      <c r="Q11" s="195" t="s">
        <v>69</v>
      </c>
      <c r="R11" s="195" t="s">
        <v>186</v>
      </c>
      <c r="S11" s="194" t="s">
        <v>187</v>
      </c>
      <c r="T11" s="195" t="s">
        <v>69</v>
      </c>
      <c r="U11" s="195" t="s">
        <v>186</v>
      </c>
      <c r="V11" s="194" t="s">
        <v>187</v>
      </c>
      <c r="W11" s="195" t="s">
        <v>69</v>
      </c>
      <c r="X11" s="195" t="s">
        <v>186</v>
      </c>
      <c r="Y11" s="194" t="s">
        <v>187</v>
      </c>
      <c r="Z11" s="195" t="s">
        <v>69</v>
      </c>
      <c r="AA11" s="195" t="s">
        <v>186</v>
      </c>
      <c r="AB11" s="194" t="s">
        <v>187</v>
      </c>
      <c r="AC11" s="195" t="s">
        <v>69</v>
      </c>
      <c r="AD11" s="195" t="s">
        <v>186</v>
      </c>
      <c r="AE11" s="194" t="s">
        <v>187</v>
      </c>
      <c r="AF11" s="195" t="s">
        <v>69</v>
      </c>
      <c r="AG11" s="195" t="s">
        <v>186</v>
      </c>
      <c r="AH11" s="194" t="s">
        <v>187</v>
      </c>
      <c r="AI11" s="195" t="s">
        <v>69</v>
      </c>
      <c r="AJ11" s="195" t="s">
        <v>186</v>
      </c>
      <c r="AK11" s="194" t="s">
        <v>187</v>
      </c>
      <c r="AL11" s="195" t="s">
        <v>69</v>
      </c>
      <c r="AM11" s="195" t="s">
        <v>186</v>
      </c>
      <c r="AN11" s="194" t="s">
        <v>187</v>
      </c>
      <c r="AO11" s="195" t="s">
        <v>69</v>
      </c>
      <c r="AP11" s="195" t="s">
        <v>186</v>
      </c>
      <c r="AQ11" s="194" t="s">
        <v>187</v>
      </c>
      <c r="AR11" s="195" t="s">
        <v>69</v>
      </c>
      <c r="AS11" s="195" t="s">
        <v>186</v>
      </c>
      <c r="AT11" s="194" t="s">
        <v>187</v>
      </c>
      <c r="AU11" s="195" t="s">
        <v>69</v>
      </c>
      <c r="AV11" s="195" t="s">
        <v>186</v>
      </c>
      <c r="AW11" s="194" t="s">
        <v>187</v>
      </c>
      <c r="AX11" s="195" t="s">
        <v>69</v>
      </c>
      <c r="AY11" s="195" t="s">
        <v>186</v>
      </c>
      <c r="AZ11" s="194" t="s">
        <v>187</v>
      </c>
      <c r="BA11" s="195" t="s">
        <v>69</v>
      </c>
      <c r="BB11" s="195" t="s">
        <v>186</v>
      </c>
      <c r="BC11" s="194" t="s">
        <v>187</v>
      </c>
      <c r="BD11" s="195" t="s">
        <v>69</v>
      </c>
      <c r="BE11" s="195" t="s">
        <v>186</v>
      </c>
      <c r="BF11" s="194" t="s">
        <v>187</v>
      </c>
      <c r="BG11" s="195" t="s">
        <v>69</v>
      </c>
      <c r="BH11" s="195" t="s">
        <v>186</v>
      </c>
      <c r="BI11" s="194" t="s">
        <v>187</v>
      </c>
      <c r="BJ11" s="195" t="s">
        <v>69</v>
      </c>
      <c r="BK11" s="195" t="s">
        <v>186</v>
      </c>
      <c r="BL11" s="194" t="s">
        <v>187</v>
      </c>
      <c r="BM11" s="195" t="s">
        <v>69</v>
      </c>
      <c r="BN11" s="195" t="s">
        <v>186</v>
      </c>
      <c r="BO11" s="194" t="s">
        <v>187</v>
      </c>
      <c r="BP11" s="195" t="s">
        <v>69</v>
      </c>
      <c r="BQ11" s="195" t="s">
        <v>186</v>
      </c>
      <c r="BR11" s="194" t="s">
        <v>187</v>
      </c>
      <c r="BS11" s="195" t="s">
        <v>69</v>
      </c>
      <c r="BT11" s="195" t="s">
        <v>186</v>
      </c>
      <c r="BU11" s="194" t="s">
        <v>187</v>
      </c>
      <c r="BV11" s="195" t="s">
        <v>69</v>
      </c>
      <c r="BW11" s="195" t="s">
        <v>186</v>
      </c>
      <c r="BX11" s="194" t="s">
        <v>187</v>
      </c>
      <c r="BY11" s="195" t="s">
        <v>69</v>
      </c>
      <c r="BZ11" s="195" t="s">
        <v>186</v>
      </c>
      <c r="CA11" s="194" t="s">
        <v>187</v>
      </c>
      <c r="CB11" s="195" t="s">
        <v>69</v>
      </c>
      <c r="CC11" s="195" t="s">
        <v>186</v>
      </c>
      <c r="CD11" s="194" t="s">
        <v>187</v>
      </c>
      <c r="CE11" s="195" t="s">
        <v>69</v>
      </c>
      <c r="CF11" s="195" t="s">
        <v>186</v>
      </c>
      <c r="CG11" s="194" t="s">
        <v>187</v>
      </c>
      <c r="CH11" s="195" t="s">
        <v>69</v>
      </c>
      <c r="CI11" s="195" t="s">
        <v>186</v>
      </c>
      <c r="CJ11" s="194" t="s">
        <v>187</v>
      </c>
      <c r="CK11" s="195" t="s">
        <v>69</v>
      </c>
      <c r="CL11" s="195" t="s">
        <v>186</v>
      </c>
      <c r="CM11" s="194" t="s">
        <v>187</v>
      </c>
      <c r="CN11" s="195" t="s">
        <v>69</v>
      </c>
      <c r="CO11" s="195" t="s">
        <v>186</v>
      </c>
      <c r="CP11" s="194" t="s">
        <v>187</v>
      </c>
      <c r="CQ11" s="195" t="s">
        <v>69</v>
      </c>
      <c r="CR11" s="195" t="s">
        <v>186</v>
      </c>
      <c r="CS11" s="194" t="s">
        <v>187</v>
      </c>
      <c r="CT11" s="195" t="s">
        <v>69</v>
      </c>
      <c r="CU11" s="195" t="s">
        <v>186</v>
      </c>
      <c r="CV11" s="194" t="s">
        <v>187</v>
      </c>
      <c r="CW11" s="195" t="s">
        <v>69</v>
      </c>
      <c r="CX11" s="195" t="s">
        <v>186</v>
      </c>
      <c r="CY11" s="194" t="s">
        <v>187</v>
      </c>
      <c r="CZ11" s="195" t="s">
        <v>69</v>
      </c>
      <c r="DA11" s="195" t="s">
        <v>186</v>
      </c>
      <c r="DB11" s="194" t="s">
        <v>187</v>
      </c>
      <c r="DC11" s="195" t="s">
        <v>69</v>
      </c>
      <c r="DD11" s="195" t="s">
        <v>186</v>
      </c>
      <c r="DE11" s="194" t="s">
        <v>187</v>
      </c>
      <c r="DF11" s="195" t="s">
        <v>69</v>
      </c>
      <c r="DG11" s="195" t="s">
        <v>186</v>
      </c>
      <c r="DH11" s="194" t="s">
        <v>187</v>
      </c>
      <c r="DI11" s="195" t="s">
        <v>69</v>
      </c>
      <c r="DJ11" s="195" t="s">
        <v>186</v>
      </c>
      <c r="DK11" s="194" t="s">
        <v>187</v>
      </c>
      <c r="DL11" s="195" t="s">
        <v>69</v>
      </c>
      <c r="DM11" s="195" t="s">
        <v>186</v>
      </c>
      <c r="DN11" s="194" t="s">
        <v>187</v>
      </c>
      <c r="DO11" s="195" t="s">
        <v>69</v>
      </c>
      <c r="DP11" s="195" t="s">
        <v>186</v>
      </c>
      <c r="DQ11" s="194" t="s">
        <v>187</v>
      </c>
      <c r="DR11" s="195" t="s">
        <v>69</v>
      </c>
      <c r="DS11" s="195" t="s">
        <v>186</v>
      </c>
      <c r="DT11" s="194" t="s">
        <v>187</v>
      </c>
      <c r="DU11" s="195" t="s">
        <v>69</v>
      </c>
      <c r="DV11" s="195" t="s">
        <v>186</v>
      </c>
      <c r="DW11" s="194" t="s">
        <v>187</v>
      </c>
      <c r="DX11" s="195" t="s">
        <v>69</v>
      </c>
      <c r="DY11" s="195" t="s">
        <v>186</v>
      </c>
      <c r="DZ11" s="194" t="s">
        <v>187</v>
      </c>
      <c r="EA11" s="195" t="s">
        <v>69</v>
      </c>
      <c r="EB11" s="195" t="s">
        <v>186</v>
      </c>
      <c r="EC11" s="194" t="s">
        <v>187</v>
      </c>
      <c r="ED11" s="195" t="s">
        <v>69</v>
      </c>
      <c r="EE11" s="195" t="s">
        <v>186</v>
      </c>
      <c r="EF11" s="194" t="s">
        <v>187</v>
      </c>
      <c r="EG11" s="195" t="s">
        <v>69</v>
      </c>
      <c r="EH11" s="195" t="s">
        <v>186</v>
      </c>
      <c r="EI11" s="194" t="s">
        <v>187</v>
      </c>
      <c r="EJ11" s="195" t="s">
        <v>69</v>
      </c>
      <c r="EK11" s="195" t="s">
        <v>186</v>
      </c>
      <c r="EL11" s="194" t="s">
        <v>187</v>
      </c>
      <c r="EM11" s="195" t="s">
        <v>69</v>
      </c>
      <c r="EN11" s="195" t="s">
        <v>186</v>
      </c>
      <c r="EO11" s="194" t="s">
        <v>187</v>
      </c>
      <c r="EP11" s="195" t="s">
        <v>69</v>
      </c>
      <c r="EQ11" s="195" t="s">
        <v>186</v>
      </c>
      <c r="ER11" s="194" t="s">
        <v>187</v>
      </c>
      <c r="ES11" s="195" t="s">
        <v>69</v>
      </c>
      <c r="ET11" s="195" t="s">
        <v>186</v>
      </c>
      <c r="EU11" s="194" t="s">
        <v>187</v>
      </c>
      <c r="EV11" s="195" t="s">
        <v>69</v>
      </c>
      <c r="EW11" s="195" t="s">
        <v>186</v>
      </c>
      <c r="EX11" s="194" t="s">
        <v>187</v>
      </c>
      <c r="EY11" s="195" t="s">
        <v>69</v>
      </c>
      <c r="EZ11" s="195" t="s">
        <v>186</v>
      </c>
      <c r="FA11" s="194" t="s">
        <v>187</v>
      </c>
      <c r="FB11" s="195" t="s">
        <v>69</v>
      </c>
      <c r="FC11" s="195" t="s">
        <v>186</v>
      </c>
      <c r="FD11" s="194" t="s">
        <v>187</v>
      </c>
      <c r="FE11" s="195" t="s">
        <v>69</v>
      </c>
      <c r="FF11" s="195" t="s">
        <v>186</v>
      </c>
      <c r="FG11" s="194" t="s">
        <v>187</v>
      </c>
      <c r="FH11" s="195" t="s">
        <v>69</v>
      </c>
      <c r="FI11" s="195" t="s">
        <v>186</v>
      </c>
      <c r="FJ11" s="194" t="s">
        <v>187</v>
      </c>
      <c r="FK11" s="195" t="s">
        <v>69</v>
      </c>
      <c r="FL11" s="195" t="s">
        <v>186</v>
      </c>
      <c r="FM11" s="194" t="s">
        <v>187</v>
      </c>
      <c r="FN11" s="195" t="s">
        <v>69</v>
      </c>
      <c r="FO11" s="195" t="s">
        <v>186</v>
      </c>
      <c r="FP11" s="194" t="s">
        <v>187</v>
      </c>
      <c r="FQ11" s="195" t="s">
        <v>69</v>
      </c>
      <c r="FR11" s="195" t="s">
        <v>186</v>
      </c>
      <c r="FS11" s="194" t="s">
        <v>187</v>
      </c>
      <c r="FT11" s="195" t="s">
        <v>69</v>
      </c>
      <c r="FU11" s="195" t="s">
        <v>186</v>
      </c>
      <c r="FV11" s="194" t="s">
        <v>187</v>
      </c>
      <c r="FW11" s="195" t="s">
        <v>69</v>
      </c>
      <c r="FX11" s="195" t="s">
        <v>186</v>
      </c>
      <c r="FY11" s="194" t="s">
        <v>187</v>
      </c>
      <c r="FZ11" s="195" t="s">
        <v>69</v>
      </c>
      <c r="GA11" s="195" t="s">
        <v>186</v>
      </c>
      <c r="GB11" s="194" t="s">
        <v>187</v>
      </c>
      <c r="GC11" s="195" t="s">
        <v>69</v>
      </c>
      <c r="GD11" s="195" t="s">
        <v>186</v>
      </c>
      <c r="GE11" s="194" t="s">
        <v>187</v>
      </c>
      <c r="GF11" s="195" t="s">
        <v>69</v>
      </c>
      <c r="GG11" s="195" t="s">
        <v>186</v>
      </c>
      <c r="GH11" s="194" t="s">
        <v>187</v>
      </c>
      <c r="GI11" s="195" t="s">
        <v>69</v>
      </c>
      <c r="GJ11" s="195" t="s">
        <v>186</v>
      </c>
      <c r="GK11" s="194" t="s">
        <v>187</v>
      </c>
      <c r="GL11" s="195" t="s">
        <v>69</v>
      </c>
      <c r="GM11" s="195" t="s">
        <v>186</v>
      </c>
      <c r="GN11" s="194" t="s">
        <v>187</v>
      </c>
      <c r="GO11" s="195" t="s">
        <v>69</v>
      </c>
      <c r="GP11" s="195" t="s">
        <v>186</v>
      </c>
      <c r="GQ11" s="194" t="s">
        <v>187</v>
      </c>
      <c r="GR11" s="195" t="s">
        <v>69</v>
      </c>
      <c r="GS11" s="195" t="s">
        <v>186</v>
      </c>
      <c r="GT11" s="194" t="s">
        <v>187</v>
      </c>
      <c r="GU11" s="195" t="s">
        <v>69</v>
      </c>
      <c r="GV11" s="195" t="s">
        <v>186</v>
      </c>
      <c r="GW11" s="194" t="s">
        <v>187</v>
      </c>
      <c r="GX11" s="195" t="s">
        <v>69</v>
      </c>
      <c r="GY11" s="195" t="s">
        <v>186</v>
      </c>
      <c r="GZ11" s="194" t="s">
        <v>187</v>
      </c>
      <c r="HA11" s="195" t="s">
        <v>69</v>
      </c>
      <c r="HB11" s="195" t="s">
        <v>186</v>
      </c>
      <c r="HC11" s="194" t="s">
        <v>187</v>
      </c>
      <c r="HD11" s="195" t="s">
        <v>69</v>
      </c>
      <c r="HE11" s="195" t="s">
        <v>186</v>
      </c>
      <c r="HF11" s="194" t="s">
        <v>187</v>
      </c>
      <c r="HG11" s="195" t="s">
        <v>69</v>
      </c>
      <c r="HH11" s="195" t="s">
        <v>186</v>
      </c>
      <c r="HI11" s="194" t="s">
        <v>187</v>
      </c>
      <c r="HJ11" s="195" t="s">
        <v>69</v>
      </c>
      <c r="HK11" s="195" t="s">
        <v>186</v>
      </c>
      <c r="HL11" s="194" t="s">
        <v>187</v>
      </c>
      <c r="HM11" s="195" t="s">
        <v>69</v>
      </c>
      <c r="HN11" s="195" t="s">
        <v>186</v>
      </c>
      <c r="HO11" s="194" t="s">
        <v>187</v>
      </c>
      <c r="HP11" s="195" t="s">
        <v>69</v>
      </c>
      <c r="HQ11" s="195" t="s">
        <v>186</v>
      </c>
      <c r="HR11" s="194" t="s">
        <v>187</v>
      </c>
      <c r="HS11" s="195" t="s">
        <v>69</v>
      </c>
      <c r="HT11" s="195" t="s">
        <v>186</v>
      </c>
      <c r="HU11" s="194" t="s">
        <v>187</v>
      </c>
      <c r="HV11" s="195" t="s">
        <v>69</v>
      </c>
      <c r="HW11" s="195" t="s">
        <v>186</v>
      </c>
      <c r="HX11" s="194" t="s">
        <v>187</v>
      </c>
      <c r="HY11" s="195" t="s">
        <v>69</v>
      </c>
      <c r="HZ11" s="195" t="s">
        <v>186</v>
      </c>
      <c r="IA11" s="194" t="s">
        <v>187</v>
      </c>
      <c r="IB11" s="195" t="s">
        <v>69</v>
      </c>
      <c r="IC11" s="195" t="s">
        <v>186</v>
      </c>
      <c r="ID11" s="194" t="s">
        <v>187</v>
      </c>
      <c r="IE11" s="195" t="s">
        <v>69</v>
      </c>
      <c r="IF11" s="195" t="s">
        <v>186</v>
      </c>
      <c r="IG11" s="194" t="s">
        <v>187</v>
      </c>
      <c r="IH11" s="195" t="s">
        <v>69</v>
      </c>
      <c r="II11" s="195" t="s">
        <v>186</v>
      </c>
      <c r="IJ11" s="194" t="s">
        <v>187</v>
      </c>
      <c r="IK11" s="195" t="s">
        <v>69</v>
      </c>
      <c r="IL11" s="195" t="s">
        <v>186</v>
      </c>
      <c r="IM11" s="194" t="s">
        <v>187</v>
      </c>
      <c r="IN11" s="195" t="s">
        <v>69</v>
      </c>
      <c r="IO11" s="195" t="s">
        <v>186</v>
      </c>
      <c r="IP11" s="194" t="s">
        <v>187</v>
      </c>
      <c r="IQ11" s="195" t="s">
        <v>69</v>
      </c>
      <c r="IR11" s="195" t="s">
        <v>186</v>
      </c>
      <c r="IS11" s="194" t="s">
        <v>187</v>
      </c>
      <c r="IT11" s="195" t="s">
        <v>69</v>
      </c>
      <c r="IU11" s="195" t="s">
        <v>186</v>
      </c>
      <c r="IV11" s="194" t="s">
        <v>187</v>
      </c>
    </row>
    <row r="12" spans="1:256" s="187" customFormat="1" ht="12" customHeight="1" x14ac:dyDescent="0.2">
      <c r="A12" s="192"/>
      <c r="B12" s="190" t="s">
        <v>188</v>
      </c>
      <c r="C12" s="190" t="s">
        <v>189</v>
      </c>
      <c r="D12" s="190" t="s">
        <v>189</v>
      </c>
      <c r="E12" s="189" t="s">
        <v>188</v>
      </c>
      <c r="F12" s="189" t="s">
        <v>188</v>
      </c>
      <c r="G12" s="191" t="s">
        <v>189</v>
      </c>
      <c r="H12" s="190" t="s">
        <v>188</v>
      </c>
      <c r="I12" s="189" t="s">
        <v>188</v>
      </c>
      <c r="J12" s="188" t="s">
        <v>189</v>
      </c>
      <c r="K12" s="190" t="s">
        <v>188</v>
      </c>
      <c r="L12" s="189" t="s">
        <v>188</v>
      </c>
      <c r="M12" s="188" t="s">
        <v>189</v>
      </c>
      <c r="N12" s="190" t="s">
        <v>188</v>
      </c>
      <c r="O12" s="189" t="s">
        <v>188</v>
      </c>
      <c r="P12" s="188" t="s">
        <v>189</v>
      </c>
      <c r="Q12" s="190" t="s">
        <v>188</v>
      </c>
      <c r="R12" s="189" t="s">
        <v>188</v>
      </c>
      <c r="S12" s="188" t="s">
        <v>189</v>
      </c>
      <c r="T12" s="190" t="s">
        <v>188</v>
      </c>
      <c r="U12" s="189" t="s">
        <v>188</v>
      </c>
      <c r="V12" s="188" t="s">
        <v>189</v>
      </c>
      <c r="W12" s="190" t="s">
        <v>188</v>
      </c>
      <c r="X12" s="189" t="s">
        <v>188</v>
      </c>
      <c r="Y12" s="188" t="s">
        <v>189</v>
      </c>
      <c r="Z12" s="190" t="s">
        <v>188</v>
      </c>
      <c r="AA12" s="189" t="s">
        <v>188</v>
      </c>
      <c r="AB12" s="188" t="s">
        <v>189</v>
      </c>
      <c r="AC12" s="190" t="s">
        <v>188</v>
      </c>
      <c r="AD12" s="189" t="s">
        <v>188</v>
      </c>
      <c r="AE12" s="188" t="s">
        <v>189</v>
      </c>
      <c r="AF12" s="190" t="s">
        <v>188</v>
      </c>
      <c r="AG12" s="189" t="s">
        <v>188</v>
      </c>
      <c r="AH12" s="188" t="s">
        <v>189</v>
      </c>
      <c r="AI12" s="190" t="s">
        <v>188</v>
      </c>
      <c r="AJ12" s="189" t="s">
        <v>188</v>
      </c>
      <c r="AK12" s="188" t="s">
        <v>189</v>
      </c>
      <c r="AL12" s="190" t="s">
        <v>188</v>
      </c>
      <c r="AM12" s="189" t="s">
        <v>188</v>
      </c>
      <c r="AN12" s="188" t="s">
        <v>189</v>
      </c>
      <c r="AO12" s="190" t="s">
        <v>188</v>
      </c>
      <c r="AP12" s="189" t="s">
        <v>188</v>
      </c>
      <c r="AQ12" s="188" t="s">
        <v>189</v>
      </c>
      <c r="AR12" s="190" t="s">
        <v>188</v>
      </c>
      <c r="AS12" s="189" t="s">
        <v>188</v>
      </c>
      <c r="AT12" s="188" t="s">
        <v>189</v>
      </c>
      <c r="AU12" s="190" t="s">
        <v>188</v>
      </c>
      <c r="AV12" s="189" t="s">
        <v>188</v>
      </c>
      <c r="AW12" s="188" t="s">
        <v>189</v>
      </c>
      <c r="AX12" s="190" t="s">
        <v>188</v>
      </c>
      <c r="AY12" s="189" t="s">
        <v>188</v>
      </c>
      <c r="AZ12" s="188" t="s">
        <v>189</v>
      </c>
      <c r="BA12" s="190" t="s">
        <v>188</v>
      </c>
      <c r="BB12" s="189" t="s">
        <v>188</v>
      </c>
      <c r="BC12" s="188" t="s">
        <v>189</v>
      </c>
      <c r="BD12" s="190" t="s">
        <v>188</v>
      </c>
      <c r="BE12" s="189" t="s">
        <v>188</v>
      </c>
      <c r="BF12" s="188" t="s">
        <v>189</v>
      </c>
      <c r="BG12" s="190" t="s">
        <v>188</v>
      </c>
      <c r="BH12" s="189" t="s">
        <v>188</v>
      </c>
      <c r="BI12" s="188" t="s">
        <v>189</v>
      </c>
      <c r="BJ12" s="190" t="s">
        <v>188</v>
      </c>
      <c r="BK12" s="189" t="s">
        <v>188</v>
      </c>
      <c r="BL12" s="188" t="s">
        <v>189</v>
      </c>
      <c r="BM12" s="190" t="s">
        <v>188</v>
      </c>
      <c r="BN12" s="189" t="s">
        <v>188</v>
      </c>
      <c r="BO12" s="188" t="s">
        <v>189</v>
      </c>
      <c r="BP12" s="190" t="s">
        <v>188</v>
      </c>
      <c r="BQ12" s="189" t="s">
        <v>188</v>
      </c>
      <c r="BR12" s="188" t="s">
        <v>189</v>
      </c>
      <c r="BS12" s="190" t="s">
        <v>188</v>
      </c>
      <c r="BT12" s="189" t="s">
        <v>188</v>
      </c>
      <c r="BU12" s="188" t="s">
        <v>189</v>
      </c>
      <c r="BV12" s="190" t="s">
        <v>188</v>
      </c>
      <c r="BW12" s="189" t="s">
        <v>188</v>
      </c>
      <c r="BX12" s="188" t="s">
        <v>189</v>
      </c>
      <c r="BY12" s="190" t="s">
        <v>188</v>
      </c>
      <c r="BZ12" s="189" t="s">
        <v>188</v>
      </c>
      <c r="CA12" s="188" t="s">
        <v>189</v>
      </c>
      <c r="CB12" s="190" t="s">
        <v>188</v>
      </c>
      <c r="CC12" s="189" t="s">
        <v>188</v>
      </c>
      <c r="CD12" s="188" t="s">
        <v>189</v>
      </c>
      <c r="CE12" s="190" t="s">
        <v>188</v>
      </c>
      <c r="CF12" s="189" t="s">
        <v>188</v>
      </c>
      <c r="CG12" s="188" t="s">
        <v>189</v>
      </c>
      <c r="CH12" s="190" t="s">
        <v>188</v>
      </c>
      <c r="CI12" s="189" t="s">
        <v>188</v>
      </c>
      <c r="CJ12" s="188" t="s">
        <v>189</v>
      </c>
      <c r="CK12" s="190" t="s">
        <v>188</v>
      </c>
      <c r="CL12" s="189" t="s">
        <v>188</v>
      </c>
      <c r="CM12" s="188" t="s">
        <v>189</v>
      </c>
      <c r="CN12" s="190" t="s">
        <v>188</v>
      </c>
      <c r="CO12" s="189" t="s">
        <v>188</v>
      </c>
      <c r="CP12" s="188" t="s">
        <v>189</v>
      </c>
      <c r="CQ12" s="190" t="s">
        <v>188</v>
      </c>
      <c r="CR12" s="189" t="s">
        <v>188</v>
      </c>
      <c r="CS12" s="188" t="s">
        <v>189</v>
      </c>
      <c r="CT12" s="190" t="s">
        <v>188</v>
      </c>
      <c r="CU12" s="189" t="s">
        <v>188</v>
      </c>
      <c r="CV12" s="188" t="s">
        <v>189</v>
      </c>
      <c r="CW12" s="190" t="s">
        <v>188</v>
      </c>
      <c r="CX12" s="189" t="s">
        <v>188</v>
      </c>
      <c r="CY12" s="188" t="s">
        <v>189</v>
      </c>
      <c r="CZ12" s="190" t="s">
        <v>188</v>
      </c>
      <c r="DA12" s="189" t="s">
        <v>188</v>
      </c>
      <c r="DB12" s="188" t="s">
        <v>189</v>
      </c>
      <c r="DC12" s="190" t="s">
        <v>188</v>
      </c>
      <c r="DD12" s="189" t="s">
        <v>188</v>
      </c>
      <c r="DE12" s="188" t="s">
        <v>189</v>
      </c>
      <c r="DF12" s="190" t="s">
        <v>188</v>
      </c>
      <c r="DG12" s="189" t="s">
        <v>188</v>
      </c>
      <c r="DH12" s="188" t="s">
        <v>189</v>
      </c>
      <c r="DI12" s="190" t="s">
        <v>188</v>
      </c>
      <c r="DJ12" s="189" t="s">
        <v>188</v>
      </c>
      <c r="DK12" s="188" t="s">
        <v>189</v>
      </c>
      <c r="DL12" s="190" t="s">
        <v>188</v>
      </c>
      <c r="DM12" s="189" t="s">
        <v>188</v>
      </c>
      <c r="DN12" s="188" t="s">
        <v>189</v>
      </c>
      <c r="DO12" s="190" t="s">
        <v>188</v>
      </c>
      <c r="DP12" s="189" t="s">
        <v>188</v>
      </c>
      <c r="DQ12" s="188" t="s">
        <v>189</v>
      </c>
      <c r="DR12" s="190" t="s">
        <v>188</v>
      </c>
      <c r="DS12" s="189" t="s">
        <v>188</v>
      </c>
      <c r="DT12" s="188" t="s">
        <v>189</v>
      </c>
      <c r="DU12" s="190" t="s">
        <v>188</v>
      </c>
      <c r="DV12" s="189" t="s">
        <v>188</v>
      </c>
      <c r="DW12" s="188" t="s">
        <v>189</v>
      </c>
      <c r="DX12" s="190" t="s">
        <v>188</v>
      </c>
      <c r="DY12" s="189" t="s">
        <v>188</v>
      </c>
      <c r="DZ12" s="188" t="s">
        <v>189</v>
      </c>
      <c r="EA12" s="190" t="s">
        <v>188</v>
      </c>
      <c r="EB12" s="189" t="s">
        <v>188</v>
      </c>
      <c r="EC12" s="188" t="s">
        <v>189</v>
      </c>
      <c r="ED12" s="190" t="s">
        <v>188</v>
      </c>
      <c r="EE12" s="189" t="s">
        <v>188</v>
      </c>
      <c r="EF12" s="188" t="s">
        <v>189</v>
      </c>
      <c r="EG12" s="190" t="s">
        <v>188</v>
      </c>
      <c r="EH12" s="189" t="s">
        <v>188</v>
      </c>
      <c r="EI12" s="188" t="s">
        <v>189</v>
      </c>
      <c r="EJ12" s="190" t="s">
        <v>188</v>
      </c>
      <c r="EK12" s="189" t="s">
        <v>188</v>
      </c>
      <c r="EL12" s="188" t="s">
        <v>189</v>
      </c>
      <c r="EM12" s="190" t="s">
        <v>188</v>
      </c>
      <c r="EN12" s="189" t="s">
        <v>188</v>
      </c>
      <c r="EO12" s="188" t="s">
        <v>189</v>
      </c>
      <c r="EP12" s="190" t="s">
        <v>188</v>
      </c>
      <c r="EQ12" s="189" t="s">
        <v>188</v>
      </c>
      <c r="ER12" s="188" t="s">
        <v>189</v>
      </c>
      <c r="ES12" s="190" t="s">
        <v>188</v>
      </c>
      <c r="ET12" s="189" t="s">
        <v>188</v>
      </c>
      <c r="EU12" s="188" t="s">
        <v>189</v>
      </c>
      <c r="EV12" s="190" t="s">
        <v>188</v>
      </c>
      <c r="EW12" s="189" t="s">
        <v>188</v>
      </c>
      <c r="EX12" s="188" t="s">
        <v>189</v>
      </c>
      <c r="EY12" s="190" t="s">
        <v>188</v>
      </c>
      <c r="EZ12" s="189" t="s">
        <v>188</v>
      </c>
      <c r="FA12" s="188" t="s">
        <v>189</v>
      </c>
      <c r="FB12" s="190" t="s">
        <v>188</v>
      </c>
      <c r="FC12" s="189" t="s">
        <v>188</v>
      </c>
      <c r="FD12" s="188" t="s">
        <v>189</v>
      </c>
      <c r="FE12" s="190" t="s">
        <v>188</v>
      </c>
      <c r="FF12" s="189" t="s">
        <v>188</v>
      </c>
      <c r="FG12" s="188" t="s">
        <v>189</v>
      </c>
      <c r="FH12" s="190" t="s">
        <v>188</v>
      </c>
      <c r="FI12" s="189" t="s">
        <v>188</v>
      </c>
      <c r="FJ12" s="188" t="s">
        <v>189</v>
      </c>
      <c r="FK12" s="190" t="s">
        <v>188</v>
      </c>
      <c r="FL12" s="189" t="s">
        <v>188</v>
      </c>
      <c r="FM12" s="188" t="s">
        <v>189</v>
      </c>
      <c r="FN12" s="190" t="s">
        <v>188</v>
      </c>
      <c r="FO12" s="189" t="s">
        <v>188</v>
      </c>
      <c r="FP12" s="188" t="s">
        <v>189</v>
      </c>
      <c r="FQ12" s="190" t="s">
        <v>188</v>
      </c>
      <c r="FR12" s="189" t="s">
        <v>188</v>
      </c>
      <c r="FS12" s="188" t="s">
        <v>189</v>
      </c>
      <c r="FT12" s="190" t="s">
        <v>188</v>
      </c>
      <c r="FU12" s="189" t="s">
        <v>188</v>
      </c>
      <c r="FV12" s="188" t="s">
        <v>189</v>
      </c>
      <c r="FW12" s="190" t="s">
        <v>188</v>
      </c>
      <c r="FX12" s="189" t="s">
        <v>188</v>
      </c>
      <c r="FY12" s="188" t="s">
        <v>189</v>
      </c>
      <c r="FZ12" s="190" t="s">
        <v>188</v>
      </c>
      <c r="GA12" s="189" t="s">
        <v>188</v>
      </c>
      <c r="GB12" s="188" t="s">
        <v>189</v>
      </c>
      <c r="GC12" s="190" t="s">
        <v>188</v>
      </c>
      <c r="GD12" s="189" t="s">
        <v>188</v>
      </c>
      <c r="GE12" s="188" t="s">
        <v>189</v>
      </c>
      <c r="GF12" s="190" t="s">
        <v>188</v>
      </c>
      <c r="GG12" s="189" t="s">
        <v>188</v>
      </c>
      <c r="GH12" s="188" t="s">
        <v>189</v>
      </c>
      <c r="GI12" s="190" t="s">
        <v>188</v>
      </c>
      <c r="GJ12" s="189" t="s">
        <v>188</v>
      </c>
      <c r="GK12" s="188" t="s">
        <v>189</v>
      </c>
      <c r="GL12" s="190" t="s">
        <v>188</v>
      </c>
      <c r="GM12" s="189" t="s">
        <v>188</v>
      </c>
      <c r="GN12" s="188" t="s">
        <v>189</v>
      </c>
      <c r="GO12" s="190" t="s">
        <v>188</v>
      </c>
      <c r="GP12" s="189" t="s">
        <v>188</v>
      </c>
      <c r="GQ12" s="188" t="s">
        <v>189</v>
      </c>
      <c r="GR12" s="190" t="s">
        <v>188</v>
      </c>
      <c r="GS12" s="189" t="s">
        <v>188</v>
      </c>
      <c r="GT12" s="188" t="s">
        <v>189</v>
      </c>
      <c r="GU12" s="190" t="s">
        <v>188</v>
      </c>
      <c r="GV12" s="189" t="s">
        <v>188</v>
      </c>
      <c r="GW12" s="188" t="s">
        <v>189</v>
      </c>
      <c r="GX12" s="190" t="s">
        <v>188</v>
      </c>
      <c r="GY12" s="189" t="s">
        <v>188</v>
      </c>
      <c r="GZ12" s="188" t="s">
        <v>189</v>
      </c>
      <c r="HA12" s="190" t="s">
        <v>188</v>
      </c>
      <c r="HB12" s="189" t="s">
        <v>188</v>
      </c>
      <c r="HC12" s="188" t="s">
        <v>189</v>
      </c>
      <c r="HD12" s="190" t="s">
        <v>188</v>
      </c>
      <c r="HE12" s="189" t="s">
        <v>188</v>
      </c>
      <c r="HF12" s="188" t="s">
        <v>189</v>
      </c>
      <c r="HG12" s="190" t="s">
        <v>188</v>
      </c>
      <c r="HH12" s="189" t="s">
        <v>188</v>
      </c>
      <c r="HI12" s="188" t="s">
        <v>189</v>
      </c>
      <c r="HJ12" s="190" t="s">
        <v>188</v>
      </c>
      <c r="HK12" s="189" t="s">
        <v>188</v>
      </c>
      <c r="HL12" s="188" t="s">
        <v>189</v>
      </c>
      <c r="HM12" s="190" t="s">
        <v>188</v>
      </c>
      <c r="HN12" s="189" t="s">
        <v>188</v>
      </c>
      <c r="HO12" s="188" t="s">
        <v>189</v>
      </c>
      <c r="HP12" s="190" t="s">
        <v>188</v>
      </c>
      <c r="HQ12" s="189" t="s">
        <v>188</v>
      </c>
      <c r="HR12" s="188" t="s">
        <v>189</v>
      </c>
      <c r="HS12" s="190" t="s">
        <v>188</v>
      </c>
      <c r="HT12" s="189" t="s">
        <v>188</v>
      </c>
      <c r="HU12" s="188" t="s">
        <v>189</v>
      </c>
      <c r="HV12" s="190" t="s">
        <v>188</v>
      </c>
      <c r="HW12" s="189" t="s">
        <v>188</v>
      </c>
      <c r="HX12" s="188" t="s">
        <v>189</v>
      </c>
      <c r="HY12" s="190" t="s">
        <v>188</v>
      </c>
      <c r="HZ12" s="189" t="s">
        <v>188</v>
      </c>
      <c r="IA12" s="188" t="s">
        <v>189</v>
      </c>
      <c r="IB12" s="190" t="s">
        <v>188</v>
      </c>
      <c r="IC12" s="189" t="s">
        <v>188</v>
      </c>
      <c r="ID12" s="188" t="s">
        <v>189</v>
      </c>
      <c r="IE12" s="190" t="s">
        <v>188</v>
      </c>
      <c r="IF12" s="189" t="s">
        <v>188</v>
      </c>
      <c r="IG12" s="188" t="s">
        <v>189</v>
      </c>
      <c r="IH12" s="190" t="s">
        <v>188</v>
      </c>
      <c r="II12" s="189" t="s">
        <v>188</v>
      </c>
      <c r="IJ12" s="188" t="s">
        <v>189</v>
      </c>
      <c r="IK12" s="190" t="s">
        <v>188</v>
      </c>
      <c r="IL12" s="189" t="s">
        <v>188</v>
      </c>
      <c r="IM12" s="188" t="s">
        <v>189</v>
      </c>
      <c r="IN12" s="190" t="s">
        <v>188</v>
      </c>
      <c r="IO12" s="189" t="s">
        <v>188</v>
      </c>
      <c r="IP12" s="188" t="s">
        <v>189</v>
      </c>
      <c r="IQ12" s="190" t="s">
        <v>188</v>
      </c>
      <c r="IR12" s="189" t="s">
        <v>188</v>
      </c>
      <c r="IS12" s="188" t="s">
        <v>189</v>
      </c>
      <c r="IT12" s="190" t="s">
        <v>188</v>
      </c>
      <c r="IU12" s="189" t="s">
        <v>188</v>
      </c>
      <c r="IV12" s="188" t="s">
        <v>189</v>
      </c>
    </row>
    <row r="13" spans="1:256" s="182" customFormat="1" ht="9.9499999999999993" customHeight="1" x14ac:dyDescent="0.2">
      <c r="A13" s="176">
        <f>QCI!$B13</f>
        <v>0</v>
      </c>
      <c r="B13" s="175">
        <f>QCI!$M13</f>
        <v>0</v>
      </c>
      <c r="C13" s="174" t="str">
        <f t="shared" ref="C13:C52" si="0">IF($B13=0,"",$B13/$B$53*100)</f>
        <v/>
      </c>
      <c r="D13" s="173">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6" t="str">
        <f>Cronograma!Repasse</f>
        <v/>
      </c>
      <c r="F13" s="184" t="str">
        <f>Cronograma!Contrapartida</f>
        <v/>
      </c>
      <c r="G13" s="172"/>
      <c r="H13" s="181" t="str">
        <f>Cronograma!Repasse</f>
        <v/>
      </c>
      <c r="I13" s="179" t="str">
        <f>Cronograma!Contrapartida</f>
        <v/>
      </c>
      <c r="J13" s="183"/>
      <c r="K13" s="185" t="str">
        <f>Cronograma!Repasse</f>
        <v/>
      </c>
      <c r="L13" s="184" t="str">
        <f>Cronograma!Contrapartida</f>
        <v/>
      </c>
      <c r="M13" s="183"/>
      <c r="N13" s="185" t="str">
        <f>Cronograma!Repasse</f>
        <v/>
      </c>
      <c r="O13" s="184" t="str">
        <f>Cronograma!Contrapartida</f>
        <v/>
      </c>
      <c r="P13" s="183"/>
      <c r="Q13" s="185" t="str">
        <f>Cronograma!Repasse</f>
        <v/>
      </c>
      <c r="R13" s="184" t="str">
        <f>Cronograma!Contrapartida</f>
        <v/>
      </c>
      <c r="S13" s="183"/>
      <c r="T13" s="185" t="str">
        <f>Cronograma!Repasse</f>
        <v/>
      </c>
      <c r="U13" s="184" t="str">
        <f>Cronograma!Contrapartida</f>
        <v/>
      </c>
      <c r="V13" s="183"/>
      <c r="W13" s="185" t="str">
        <f>Cronograma!Repasse</f>
        <v/>
      </c>
      <c r="X13" s="184" t="str">
        <f>Cronograma!Contrapartida</f>
        <v/>
      </c>
      <c r="Y13" s="183"/>
      <c r="Z13" s="185" t="str">
        <f>Cronograma!Repasse</f>
        <v/>
      </c>
      <c r="AA13" s="184" t="str">
        <f>Cronograma!Contrapartida</f>
        <v/>
      </c>
      <c r="AB13" s="183"/>
      <c r="AC13" s="185" t="str">
        <f>Cronograma!Repasse</f>
        <v/>
      </c>
      <c r="AD13" s="184" t="str">
        <f>Cronograma!Contrapartida</f>
        <v/>
      </c>
      <c r="AE13" s="183"/>
      <c r="AF13" s="185" t="str">
        <f>Cronograma!Repasse</f>
        <v/>
      </c>
      <c r="AG13" s="184" t="str">
        <f>Cronograma!Contrapartida</f>
        <v/>
      </c>
      <c r="AH13" s="183"/>
      <c r="AI13" s="185" t="str">
        <f>Cronograma!Repasse</f>
        <v/>
      </c>
      <c r="AJ13" s="184" t="str">
        <f>Cronograma!Contrapartida</f>
        <v/>
      </c>
      <c r="AK13" s="183"/>
      <c r="AL13" s="185" t="str">
        <f>Cronograma!Repasse</f>
        <v/>
      </c>
      <c r="AM13" s="184" t="str">
        <f>Cronograma!Contrapartida</f>
        <v/>
      </c>
      <c r="AN13" s="183"/>
      <c r="AO13" s="185" t="str">
        <f>Cronograma!Repasse</f>
        <v/>
      </c>
      <c r="AP13" s="184" t="str">
        <f>Cronograma!Contrapartida</f>
        <v/>
      </c>
      <c r="AQ13" s="183"/>
      <c r="AR13" s="185" t="str">
        <f>Cronograma!Repasse</f>
        <v/>
      </c>
      <c r="AS13" s="184" t="str">
        <f>Cronograma!Contrapartida</f>
        <v/>
      </c>
      <c r="AT13" s="183"/>
      <c r="AU13" s="185" t="str">
        <f>Cronograma!Repasse</f>
        <v/>
      </c>
      <c r="AV13" s="184" t="str">
        <f>Cronograma!Contrapartida</f>
        <v/>
      </c>
      <c r="AW13" s="183"/>
      <c r="AX13" s="185" t="str">
        <f>Cronograma!Repasse</f>
        <v/>
      </c>
      <c r="AY13" s="184" t="str">
        <f>Cronograma!Contrapartida</f>
        <v/>
      </c>
      <c r="AZ13" s="183"/>
      <c r="BA13" s="185" t="str">
        <f>Cronograma!Repasse</f>
        <v/>
      </c>
      <c r="BB13" s="184" t="str">
        <f>Cronograma!Contrapartida</f>
        <v/>
      </c>
      <c r="BC13" s="183"/>
      <c r="BD13" s="185" t="str">
        <f>Cronograma!Repasse</f>
        <v/>
      </c>
      <c r="BE13" s="184" t="str">
        <f>Cronograma!Contrapartida</f>
        <v/>
      </c>
      <c r="BF13" s="183"/>
      <c r="BG13" s="185" t="str">
        <f>Cronograma!Repasse</f>
        <v/>
      </c>
      <c r="BH13" s="184" t="str">
        <f>Cronograma!Contrapartida</f>
        <v/>
      </c>
      <c r="BI13" s="183"/>
      <c r="BJ13" s="185" t="str">
        <f>Cronograma!Repasse</f>
        <v/>
      </c>
      <c r="BK13" s="184" t="str">
        <f>Cronograma!Contrapartida</f>
        <v/>
      </c>
      <c r="BL13" s="183"/>
      <c r="BM13" s="185" t="str">
        <f>Cronograma!Repasse</f>
        <v/>
      </c>
      <c r="BN13" s="184" t="str">
        <f>Cronograma!Contrapartida</f>
        <v/>
      </c>
      <c r="BO13" s="183"/>
      <c r="BP13" s="185" t="str">
        <f>Cronograma!Repasse</f>
        <v/>
      </c>
      <c r="BQ13" s="184" t="str">
        <f>Cronograma!Contrapartida</f>
        <v/>
      </c>
      <c r="BR13" s="183"/>
      <c r="BS13" s="185" t="str">
        <f>Cronograma!Repasse</f>
        <v/>
      </c>
      <c r="BT13" s="184" t="str">
        <f>Cronograma!Contrapartida</f>
        <v/>
      </c>
      <c r="BU13" s="183"/>
      <c r="BV13" s="185" t="str">
        <f>Cronograma!Repasse</f>
        <v/>
      </c>
      <c r="BW13" s="184" t="str">
        <f>Cronograma!Contrapartida</f>
        <v/>
      </c>
      <c r="BX13" s="183"/>
      <c r="BY13" s="185" t="str">
        <f>Cronograma!Repasse</f>
        <v/>
      </c>
      <c r="BZ13" s="184" t="str">
        <f>Cronograma!Contrapartida</f>
        <v/>
      </c>
      <c r="CA13" s="183"/>
      <c r="CB13" s="185" t="str">
        <f>Cronograma!Repasse</f>
        <v/>
      </c>
      <c r="CC13" s="184" t="str">
        <f>Cronograma!Contrapartida</f>
        <v/>
      </c>
      <c r="CD13" s="183"/>
      <c r="CE13" s="185" t="str">
        <f>Cronograma!Repasse</f>
        <v/>
      </c>
      <c r="CF13" s="184" t="str">
        <f>Cronograma!Contrapartida</f>
        <v/>
      </c>
      <c r="CG13" s="183"/>
      <c r="CH13" s="185" t="str">
        <f>Cronograma!Repasse</f>
        <v/>
      </c>
      <c r="CI13" s="184" t="str">
        <f>Cronograma!Contrapartida</f>
        <v/>
      </c>
      <c r="CJ13" s="183"/>
      <c r="CK13" s="185" t="str">
        <f>Cronograma!Repasse</f>
        <v/>
      </c>
      <c r="CL13" s="184" t="str">
        <f>Cronograma!Contrapartida</f>
        <v/>
      </c>
      <c r="CM13" s="183"/>
      <c r="CN13" s="185" t="str">
        <f>Cronograma!Repasse</f>
        <v/>
      </c>
      <c r="CO13" s="184" t="str">
        <f>Cronograma!Contrapartida</f>
        <v/>
      </c>
      <c r="CP13" s="183"/>
      <c r="CQ13" s="185" t="str">
        <f>Cronograma!Repasse</f>
        <v/>
      </c>
      <c r="CR13" s="184" t="str">
        <f>Cronograma!Contrapartida</f>
        <v/>
      </c>
      <c r="CS13" s="183"/>
      <c r="CT13" s="185" t="str">
        <f>Cronograma!Repasse</f>
        <v/>
      </c>
      <c r="CU13" s="184" t="str">
        <f>Cronograma!Contrapartida</f>
        <v/>
      </c>
      <c r="CV13" s="183"/>
      <c r="CW13" s="185" t="str">
        <f>Cronograma!Repasse</f>
        <v/>
      </c>
      <c r="CX13" s="184" t="str">
        <f>Cronograma!Contrapartida</f>
        <v/>
      </c>
      <c r="CY13" s="183"/>
      <c r="CZ13" s="185" t="str">
        <f>Cronograma!Repasse</f>
        <v/>
      </c>
      <c r="DA13" s="184" t="str">
        <f>Cronograma!Contrapartida</f>
        <v/>
      </c>
      <c r="DB13" s="183"/>
      <c r="DC13" s="185" t="str">
        <f>Cronograma!Repasse</f>
        <v/>
      </c>
      <c r="DD13" s="184" t="str">
        <f>Cronograma!Contrapartida</f>
        <v/>
      </c>
      <c r="DE13" s="183"/>
      <c r="DF13" s="185" t="str">
        <f>Cronograma!Repasse</f>
        <v/>
      </c>
      <c r="DG13" s="184" t="str">
        <f>Cronograma!Contrapartida</f>
        <v/>
      </c>
      <c r="DH13" s="183"/>
      <c r="DI13" s="185" t="str">
        <f>Cronograma!Repasse</f>
        <v/>
      </c>
      <c r="DJ13" s="184" t="str">
        <f>Cronograma!Contrapartida</f>
        <v/>
      </c>
      <c r="DK13" s="183"/>
      <c r="DL13" s="185" t="str">
        <f>Cronograma!Repasse</f>
        <v/>
      </c>
      <c r="DM13" s="184" t="str">
        <f>Cronograma!Contrapartida</f>
        <v/>
      </c>
      <c r="DN13" s="183"/>
      <c r="DO13" s="185" t="str">
        <f>Cronograma!Repasse</f>
        <v/>
      </c>
      <c r="DP13" s="184" t="str">
        <f>Cronograma!Contrapartida</f>
        <v/>
      </c>
      <c r="DQ13" s="183"/>
      <c r="DR13" s="185" t="str">
        <f>Cronograma!Repasse</f>
        <v/>
      </c>
      <c r="DS13" s="184" t="str">
        <f>Cronograma!Contrapartida</f>
        <v/>
      </c>
      <c r="DT13" s="183"/>
      <c r="DU13" s="185" t="str">
        <f>Cronograma!Repasse</f>
        <v/>
      </c>
      <c r="DV13" s="184" t="str">
        <f>Cronograma!Contrapartida</f>
        <v/>
      </c>
      <c r="DW13" s="183"/>
      <c r="DX13" s="185" t="str">
        <f>Cronograma!Repasse</f>
        <v/>
      </c>
      <c r="DY13" s="184" t="str">
        <f>Cronograma!Contrapartida</f>
        <v/>
      </c>
      <c r="DZ13" s="183"/>
      <c r="EA13" s="185" t="str">
        <f>Cronograma!Repasse</f>
        <v/>
      </c>
      <c r="EB13" s="184" t="str">
        <f>Cronograma!Contrapartida</f>
        <v/>
      </c>
      <c r="EC13" s="183"/>
      <c r="ED13" s="185" t="str">
        <f>Cronograma!Repasse</f>
        <v/>
      </c>
      <c r="EE13" s="184" t="str">
        <f>Cronograma!Contrapartida</f>
        <v/>
      </c>
      <c r="EF13" s="183"/>
      <c r="EG13" s="185" t="str">
        <f>Cronograma!Repasse</f>
        <v/>
      </c>
      <c r="EH13" s="184" t="str">
        <f>Cronograma!Contrapartida</f>
        <v/>
      </c>
      <c r="EI13" s="183"/>
      <c r="EJ13" s="185" t="str">
        <f>Cronograma!Repasse</f>
        <v/>
      </c>
      <c r="EK13" s="184" t="str">
        <f>Cronograma!Contrapartida</f>
        <v/>
      </c>
      <c r="EL13" s="183"/>
      <c r="EM13" s="185" t="str">
        <f>Cronograma!Repasse</f>
        <v/>
      </c>
      <c r="EN13" s="184" t="str">
        <f>Cronograma!Contrapartida</f>
        <v/>
      </c>
      <c r="EO13" s="183"/>
      <c r="EP13" s="185" t="str">
        <f>Cronograma!Repasse</f>
        <v/>
      </c>
      <c r="EQ13" s="184" t="str">
        <f>Cronograma!Contrapartida</f>
        <v/>
      </c>
      <c r="ER13" s="183"/>
      <c r="ES13" s="185" t="str">
        <f>Cronograma!Repasse</f>
        <v/>
      </c>
      <c r="ET13" s="184" t="str">
        <f>Cronograma!Contrapartida</f>
        <v/>
      </c>
      <c r="EU13" s="183"/>
      <c r="EV13" s="185" t="str">
        <f>Cronograma!Repasse</f>
        <v/>
      </c>
      <c r="EW13" s="184" t="str">
        <f>Cronograma!Contrapartida</f>
        <v/>
      </c>
      <c r="EX13" s="183"/>
      <c r="EY13" s="185" t="str">
        <f>Cronograma!Repasse</f>
        <v/>
      </c>
      <c r="EZ13" s="184" t="str">
        <f>Cronograma!Contrapartida</f>
        <v/>
      </c>
      <c r="FA13" s="183"/>
      <c r="FB13" s="185" t="str">
        <f>Cronograma!Repasse</f>
        <v/>
      </c>
      <c r="FC13" s="184" t="str">
        <f>Cronograma!Contrapartida</f>
        <v/>
      </c>
      <c r="FD13" s="183"/>
      <c r="FE13" s="185" t="str">
        <f>Cronograma!Repasse</f>
        <v/>
      </c>
      <c r="FF13" s="184" t="str">
        <f>Cronograma!Contrapartida</f>
        <v/>
      </c>
      <c r="FG13" s="183"/>
      <c r="FH13" s="185" t="str">
        <f>Cronograma!Repasse</f>
        <v/>
      </c>
      <c r="FI13" s="184" t="str">
        <f>Cronograma!Contrapartida</f>
        <v/>
      </c>
      <c r="FJ13" s="183"/>
      <c r="FK13" s="185" t="str">
        <f>Cronograma!Repasse</f>
        <v/>
      </c>
      <c r="FL13" s="184" t="str">
        <f>Cronograma!Contrapartida</f>
        <v/>
      </c>
      <c r="FM13" s="183"/>
      <c r="FN13" s="185" t="str">
        <f>Cronograma!Repasse</f>
        <v/>
      </c>
      <c r="FO13" s="184" t="str">
        <f>Cronograma!Contrapartida</f>
        <v/>
      </c>
      <c r="FP13" s="183"/>
      <c r="FQ13" s="185" t="str">
        <f>Cronograma!Repasse</f>
        <v/>
      </c>
      <c r="FR13" s="184" t="str">
        <f>Cronograma!Contrapartida</f>
        <v/>
      </c>
      <c r="FS13" s="183"/>
      <c r="FT13" s="185" t="str">
        <f>Cronograma!Repasse</f>
        <v/>
      </c>
      <c r="FU13" s="184" t="str">
        <f>Cronograma!Contrapartida</f>
        <v/>
      </c>
      <c r="FV13" s="183"/>
      <c r="FW13" s="185" t="str">
        <f>Cronograma!Repasse</f>
        <v/>
      </c>
      <c r="FX13" s="184" t="str">
        <f>Cronograma!Contrapartida</f>
        <v/>
      </c>
      <c r="FY13" s="183"/>
      <c r="FZ13" s="185" t="str">
        <f>Cronograma!Repasse</f>
        <v/>
      </c>
      <c r="GA13" s="184" t="str">
        <f>Cronograma!Contrapartida</f>
        <v/>
      </c>
      <c r="GB13" s="183"/>
      <c r="GC13" s="185" t="str">
        <f>Cronograma!Repasse</f>
        <v/>
      </c>
      <c r="GD13" s="184" t="str">
        <f>Cronograma!Contrapartida</f>
        <v/>
      </c>
      <c r="GE13" s="183"/>
      <c r="GF13" s="185" t="str">
        <f>Cronograma!Repasse</f>
        <v/>
      </c>
      <c r="GG13" s="184" t="str">
        <f>Cronograma!Contrapartida</f>
        <v/>
      </c>
      <c r="GH13" s="183"/>
      <c r="GI13" s="185" t="str">
        <f>Cronograma!Repasse</f>
        <v/>
      </c>
      <c r="GJ13" s="184" t="str">
        <f>Cronograma!Contrapartida</f>
        <v/>
      </c>
      <c r="GK13" s="183"/>
      <c r="GL13" s="185" t="str">
        <f>Cronograma!Repasse</f>
        <v/>
      </c>
      <c r="GM13" s="184" t="str">
        <f>Cronograma!Contrapartida</f>
        <v/>
      </c>
      <c r="GN13" s="183"/>
      <c r="GO13" s="185" t="str">
        <f>Cronograma!Repasse</f>
        <v/>
      </c>
      <c r="GP13" s="184" t="str">
        <f>Cronograma!Contrapartida</f>
        <v/>
      </c>
      <c r="GQ13" s="183"/>
      <c r="GR13" s="185" t="str">
        <f>Cronograma!Repasse</f>
        <v/>
      </c>
      <c r="GS13" s="184" t="str">
        <f>Cronograma!Contrapartida</f>
        <v/>
      </c>
      <c r="GT13" s="183"/>
      <c r="GU13" s="185" t="str">
        <f>Cronograma!Repasse</f>
        <v/>
      </c>
      <c r="GV13" s="184" t="str">
        <f>Cronograma!Contrapartida</f>
        <v/>
      </c>
      <c r="GW13" s="183"/>
      <c r="GX13" s="185" t="str">
        <f>Cronograma!Repasse</f>
        <v/>
      </c>
      <c r="GY13" s="184" t="str">
        <f>Cronograma!Contrapartida</f>
        <v/>
      </c>
      <c r="GZ13" s="183"/>
      <c r="HA13" s="185" t="str">
        <f>Cronograma!Repasse</f>
        <v/>
      </c>
      <c r="HB13" s="184" t="str">
        <f>Cronograma!Contrapartida</f>
        <v/>
      </c>
      <c r="HC13" s="183"/>
      <c r="HD13" s="185" t="str">
        <f>Cronograma!Repasse</f>
        <v/>
      </c>
      <c r="HE13" s="184" t="str">
        <f>Cronograma!Contrapartida</f>
        <v/>
      </c>
      <c r="HF13" s="183"/>
      <c r="HG13" s="185" t="str">
        <f>Cronograma!Repasse</f>
        <v/>
      </c>
      <c r="HH13" s="184" t="str">
        <f>Cronograma!Contrapartida</f>
        <v/>
      </c>
      <c r="HI13" s="183"/>
      <c r="HJ13" s="185" t="str">
        <f>Cronograma!Repasse</f>
        <v/>
      </c>
      <c r="HK13" s="184" t="str">
        <f>Cronograma!Contrapartida</f>
        <v/>
      </c>
      <c r="HL13" s="183"/>
      <c r="HM13" s="185" t="str">
        <f>Cronograma!Repasse</f>
        <v/>
      </c>
      <c r="HN13" s="184" t="str">
        <f>Cronograma!Contrapartida</f>
        <v/>
      </c>
      <c r="HO13" s="183"/>
      <c r="HP13" s="185" t="str">
        <f>Cronograma!Repasse</f>
        <v/>
      </c>
      <c r="HQ13" s="184" t="str">
        <f>Cronograma!Contrapartida</f>
        <v/>
      </c>
      <c r="HR13" s="183"/>
      <c r="HS13" s="185" t="str">
        <f>Cronograma!Repasse</f>
        <v/>
      </c>
      <c r="HT13" s="184" t="str">
        <f>Cronograma!Contrapartida</f>
        <v/>
      </c>
      <c r="HU13" s="183"/>
      <c r="HV13" s="185" t="str">
        <f>Cronograma!Repasse</f>
        <v/>
      </c>
      <c r="HW13" s="184" t="str">
        <f>Cronograma!Contrapartida</f>
        <v/>
      </c>
      <c r="HX13" s="183"/>
      <c r="HY13" s="185" t="str">
        <f>Cronograma!Repasse</f>
        <v/>
      </c>
      <c r="HZ13" s="184" t="str">
        <f>Cronograma!Contrapartida</f>
        <v/>
      </c>
      <c r="IA13" s="183"/>
      <c r="IB13" s="185" t="str">
        <f>Cronograma!Repasse</f>
        <v/>
      </c>
      <c r="IC13" s="184" t="str">
        <f>Cronograma!Contrapartida</f>
        <v/>
      </c>
      <c r="ID13" s="183"/>
      <c r="IE13" s="185" t="str">
        <f>Cronograma!Repasse</f>
        <v/>
      </c>
      <c r="IF13" s="184" t="str">
        <f>Cronograma!Contrapartida</f>
        <v/>
      </c>
      <c r="IG13" s="183"/>
      <c r="IH13" s="185" t="str">
        <f>Cronograma!Repasse</f>
        <v/>
      </c>
      <c r="II13" s="184" t="str">
        <f>Cronograma!Contrapartida</f>
        <v/>
      </c>
      <c r="IJ13" s="183"/>
      <c r="IK13" s="185" t="str">
        <f>Cronograma!Repasse</f>
        <v/>
      </c>
      <c r="IL13" s="184" t="str">
        <f>Cronograma!Contrapartida</f>
        <v/>
      </c>
      <c r="IM13" s="183"/>
      <c r="IN13" s="185" t="str">
        <f>Cronograma!Repasse</f>
        <v/>
      </c>
      <c r="IO13" s="184" t="str">
        <f>Cronograma!Contrapartida</f>
        <v/>
      </c>
      <c r="IP13" s="183"/>
      <c r="IQ13" s="185" t="str">
        <f>Cronograma!Repasse</f>
        <v/>
      </c>
      <c r="IR13" s="184" t="str">
        <f>Cronograma!Contrapartida</f>
        <v/>
      </c>
      <c r="IS13" s="183"/>
      <c r="IT13" s="185" t="str">
        <f>Cronograma!Repasse</f>
        <v/>
      </c>
      <c r="IU13" s="184" t="str">
        <f>Cronograma!Contrapartida</f>
        <v/>
      </c>
      <c r="IV13" s="183"/>
    </row>
    <row r="14" spans="1:256" s="177" customFormat="1" ht="9.9499999999999993" customHeight="1" x14ac:dyDescent="0.2">
      <c r="A14" s="176">
        <f>QCI!$B14</f>
        <v>0</v>
      </c>
      <c r="B14" s="175">
        <f>QCI!$M14</f>
        <v>0</v>
      </c>
      <c r="C14" s="174" t="str">
        <f t="shared" si="0"/>
        <v/>
      </c>
      <c r="D14" s="173">
        <f t="shared" si="1"/>
        <v>0</v>
      </c>
      <c r="E14" s="181" t="str">
        <f>Cronograma!Repasse</f>
        <v/>
      </c>
      <c r="F14" s="179" t="str">
        <f>Cronograma!Contrapartida</f>
        <v/>
      </c>
      <c r="G14" s="172"/>
      <c r="H14" s="181" t="str">
        <f>Cronograma!Repasse</f>
        <v/>
      </c>
      <c r="I14" s="179" t="str">
        <f>Cronograma!Contrapartida</f>
        <v/>
      </c>
      <c r="J14" s="178"/>
      <c r="K14" s="180" t="str">
        <f>Cronograma!Repasse</f>
        <v/>
      </c>
      <c r="L14" s="179" t="str">
        <f>Cronograma!Contrapartida</f>
        <v/>
      </c>
      <c r="M14" s="178"/>
      <c r="N14" s="180" t="str">
        <f>Cronograma!Repasse</f>
        <v/>
      </c>
      <c r="O14" s="179" t="str">
        <f>Cronograma!Contrapartida</f>
        <v/>
      </c>
      <c r="P14" s="178"/>
      <c r="Q14" s="180" t="str">
        <f>Cronograma!Repasse</f>
        <v/>
      </c>
      <c r="R14" s="179" t="str">
        <f>Cronograma!Contrapartida</f>
        <v/>
      </c>
      <c r="S14" s="178"/>
      <c r="T14" s="180" t="str">
        <f>Cronograma!Repasse</f>
        <v/>
      </c>
      <c r="U14" s="179" t="str">
        <f>Cronograma!Contrapartida</f>
        <v/>
      </c>
      <c r="V14" s="178"/>
      <c r="W14" s="180" t="str">
        <f>Cronograma!Repasse</f>
        <v/>
      </c>
      <c r="X14" s="179" t="str">
        <f>Cronograma!Contrapartida</f>
        <v/>
      </c>
      <c r="Y14" s="178"/>
      <c r="Z14" s="180" t="str">
        <f>Cronograma!Repasse</f>
        <v/>
      </c>
      <c r="AA14" s="179" t="str">
        <f>Cronograma!Contrapartida</f>
        <v/>
      </c>
      <c r="AB14" s="178"/>
      <c r="AC14" s="180" t="str">
        <f>Cronograma!Repasse</f>
        <v/>
      </c>
      <c r="AD14" s="179" t="str">
        <f>Cronograma!Contrapartida</f>
        <v/>
      </c>
      <c r="AE14" s="178"/>
      <c r="AF14" s="180" t="str">
        <f>Cronograma!Repasse</f>
        <v/>
      </c>
      <c r="AG14" s="179" t="str">
        <f>Cronograma!Contrapartida</f>
        <v/>
      </c>
      <c r="AH14" s="178"/>
      <c r="AI14" s="180" t="str">
        <f>Cronograma!Repasse</f>
        <v/>
      </c>
      <c r="AJ14" s="179" t="str">
        <f>Cronograma!Contrapartida</f>
        <v/>
      </c>
      <c r="AK14" s="178"/>
      <c r="AL14" s="180" t="str">
        <f>Cronograma!Repasse</f>
        <v/>
      </c>
      <c r="AM14" s="179" t="str">
        <f>Cronograma!Contrapartida</f>
        <v/>
      </c>
      <c r="AN14" s="178"/>
      <c r="AO14" s="180" t="str">
        <f>Cronograma!Repasse</f>
        <v/>
      </c>
      <c r="AP14" s="179" t="str">
        <f>Cronograma!Contrapartida</f>
        <v/>
      </c>
      <c r="AQ14" s="178"/>
      <c r="AR14" s="180" t="str">
        <f>Cronograma!Repasse</f>
        <v/>
      </c>
      <c r="AS14" s="179" t="str">
        <f>Cronograma!Contrapartida</f>
        <v/>
      </c>
      <c r="AT14" s="178"/>
      <c r="AU14" s="180" t="str">
        <f>Cronograma!Repasse</f>
        <v/>
      </c>
      <c r="AV14" s="179" t="str">
        <f>Cronograma!Contrapartida</f>
        <v/>
      </c>
      <c r="AW14" s="178"/>
      <c r="AX14" s="180" t="str">
        <f>Cronograma!Repasse</f>
        <v/>
      </c>
      <c r="AY14" s="179" t="str">
        <f>Cronograma!Contrapartida</f>
        <v/>
      </c>
      <c r="AZ14" s="178"/>
      <c r="BA14" s="180" t="str">
        <f>Cronograma!Repasse</f>
        <v/>
      </c>
      <c r="BB14" s="179" t="str">
        <f>Cronograma!Contrapartida</f>
        <v/>
      </c>
      <c r="BC14" s="178"/>
      <c r="BD14" s="180" t="str">
        <f>Cronograma!Repasse</f>
        <v/>
      </c>
      <c r="BE14" s="179" t="str">
        <f>Cronograma!Contrapartida</f>
        <v/>
      </c>
      <c r="BF14" s="178"/>
      <c r="BG14" s="180" t="str">
        <f>Cronograma!Repasse</f>
        <v/>
      </c>
      <c r="BH14" s="179" t="str">
        <f>Cronograma!Contrapartida</f>
        <v/>
      </c>
      <c r="BI14" s="178"/>
      <c r="BJ14" s="180" t="str">
        <f>Cronograma!Repasse</f>
        <v/>
      </c>
      <c r="BK14" s="179" t="str">
        <f>Cronograma!Contrapartida</f>
        <v/>
      </c>
      <c r="BL14" s="178"/>
      <c r="BM14" s="180" t="str">
        <f>Cronograma!Repasse</f>
        <v/>
      </c>
      <c r="BN14" s="179" t="str">
        <f>Cronograma!Contrapartida</f>
        <v/>
      </c>
      <c r="BO14" s="178"/>
      <c r="BP14" s="180" t="str">
        <f>Cronograma!Repasse</f>
        <v/>
      </c>
      <c r="BQ14" s="179" t="str">
        <f>Cronograma!Contrapartida</f>
        <v/>
      </c>
      <c r="BR14" s="178"/>
      <c r="BS14" s="180" t="str">
        <f>Cronograma!Repasse</f>
        <v/>
      </c>
      <c r="BT14" s="179" t="str">
        <f>Cronograma!Contrapartida</f>
        <v/>
      </c>
      <c r="BU14" s="178"/>
      <c r="BV14" s="180" t="str">
        <f>Cronograma!Repasse</f>
        <v/>
      </c>
      <c r="BW14" s="179" t="str">
        <f>Cronograma!Contrapartida</f>
        <v/>
      </c>
      <c r="BX14" s="178"/>
      <c r="BY14" s="180" t="str">
        <f>Cronograma!Repasse</f>
        <v/>
      </c>
      <c r="BZ14" s="179" t="str">
        <f>Cronograma!Contrapartida</f>
        <v/>
      </c>
      <c r="CA14" s="178"/>
      <c r="CB14" s="180" t="str">
        <f>Cronograma!Repasse</f>
        <v/>
      </c>
      <c r="CC14" s="179" t="str">
        <f>Cronograma!Contrapartida</f>
        <v/>
      </c>
      <c r="CD14" s="178"/>
      <c r="CE14" s="180" t="str">
        <f>Cronograma!Repasse</f>
        <v/>
      </c>
      <c r="CF14" s="179" t="str">
        <f>Cronograma!Contrapartida</f>
        <v/>
      </c>
      <c r="CG14" s="178"/>
      <c r="CH14" s="180" t="str">
        <f>Cronograma!Repasse</f>
        <v/>
      </c>
      <c r="CI14" s="179" t="str">
        <f>Cronograma!Contrapartida</f>
        <v/>
      </c>
      <c r="CJ14" s="178"/>
      <c r="CK14" s="180" t="str">
        <f>Cronograma!Repasse</f>
        <v/>
      </c>
      <c r="CL14" s="179" t="str">
        <f>Cronograma!Contrapartida</f>
        <v/>
      </c>
      <c r="CM14" s="178"/>
      <c r="CN14" s="180" t="str">
        <f>Cronograma!Repasse</f>
        <v/>
      </c>
      <c r="CO14" s="179" t="str">
        <f>Cronograma!Contrapartida</f>
        <v/>
      </c>
      <c r="CP14" s="178"/>
      <c r="CQ14" s="180" t="str">
        <f>Cronograma!Repasse</f>
        <v/>
      </c>
      <c r="CR14" s="179" t="str">
        <f>Cronograma!Contrapartida</f>
        <v/>
      </c>
      <c r="CS14" s="178"/>
      <c r="CT14" s="180" t="str">
        <f>Cronograma!Repasse</f>
        <v/>
      </c>
      <c r="CU14" s="179" t="str">
        <f>Cronograma!Contrapartida</f>
        <v/>
      </c>
      <c r="CV14" s="178"/>
      <c r="CW14" s="180" t="str">
        <f>Cronograma!Repasse</f>
        <v/>
      </c>
      <c r="CX14" s="179" t="str">
        <f>Cronograma!Contrapartida</f>
        <v/>
      </c>
      <c r="CY14" s="178"/>
      <c r="CZ14" s="180" t="str">
        <f>Cronograma!Repasse</f>
        <v/>
      </c>
      <c r="DA14" s="179" t="str">
        <f>Cronograma!Contrapartida</f>
        <v/>
      </c>
      <c r="DB14" s="178"/>
      <c r="DC14" s="180" t="str">
        <f>Cronograma!Repasse</f>
        <v/>
      </c>
      <c r="DD14" s="179" t="str">
        <f>Cronograma!Contrapartida</f>
        <v/>
      </c>
      <c r="DE14" s="178"/>
      <c r="DF14" s="180" t="str">
        <f>Cronograma!Repasse</f>
        <v/>
      </c>
      <c r="DG14" s="179" t="str">
        <f>Cronograma!Contrapartida</f>
        <v/>
      </c>
      <c r="DH14" s="178"/>
      <c r="DI14" s="180" t="str">
        <f>Cronograma!Repasse</f>
        <v/>
      </c>
      <c r="DJ14" s="179" t="str">
        <f>Cronograma!Contrapartida</f>
        <v/>
      </c>
      <c r="DK14" s="178"/>
      <c r="DL14" s="180" t="str">
        <f>Cronograma!Repasse</f>
        <v/>
      </c>
      <c r="DM14" s="179" t="str">
        <f>Cronograma!Contrapartida</f>
        <v/>
      </c>
      <c r="DN14" s="178"/>
      <c r="DO14" s="180" t="str">
        <f>Cronograma!Repasse</f>
        <v/>
      </c>
      <c r="DP14" s="179" t="str">
        <f>Cronograma!Contrapartida</f>
        <v/>
      </c>
      <c r="DQ14" s="178"/>
      <c r="DR14" s="180" t="str">
        <f>Cronograma!Repasse</f>
        <v/>
      </c>
      <c r="DS14" s="179" t="str">
        <f>Cronograma!Contrapartida</f>
        <v/>
      </c>
      <c r="DT14" s="178"/>
      <c r="DU14" s="180" t="str">
        <f>Cronograma!Repasse</f>
        <v/>
      </c>
      <c r="DV14" s="179" t="str">
        <f>Cronograma!Contrapartida</f>
        <v/>
      </c>
      <c r="DW14" s="178"/>
      <c r="DX14" s="180" t="str">
        <f>Cronograma!Repasse</f>
        <v/>
      </c>
      <c r="DY14" s="179" t="str">
        <f>Cronograma!Contrapartida</f>
        <v/>
      </c>
      <c r="DZ14" s="178"/>
      <c r="EA14" s="180" t="str">
        <f>Cronograma!Repasse</f>
        <v/>
      </c>
      <c r="EB14" s="179" t="str">
        <f>Cronograma!Contrapartida</f>
        <v/>
      </c>
      <c r="EC14" s="178"/>
      <c r="ED14" s="180" t="str">
        <f>Cronograma!Repasse</f>
        <v/>
      </c>
      <c r="EE14" s="179" t="str">
        <f>Cronograma!Contrapartida</f>
        <v/>
      </c>
      <c r="EF14" s="178"/>
      <c r="EG14" s="180" t="str">
        <f>Cronograma!Repasse</f>
        <v/>
      </c>
      <c r="EH14" s="179" t="str">
        <f>Cronograma!Contrapartida</f>
        <v/>
      </c>
      <c r="EI14" s="178"/>
      <c r="EJ14" s="180" t="str">
        <f>Cronograma!Repasse</f>
        <v/>
      </c>
      <c r="EK14" s="179" t="str">
        <f>Cronograma!Contrapartida</f>
        <v/>
      </c>
      <c r="EL14" s="178"/>
      <c r="EM14" s="180" t="str">
        <f>Cronograma!Repasse</f>
        <v/>
      </c>
      <c r="EN14" s="179" t="str">
        <f>Cronograma!Contrapartida</f>
        <v/>
      </c>
      <c r="EO14" s="178"/>
      <c r="EP14" s="180" t="str">
        <f>Cronograma!Repasse</f>
        <v/>
      </c>
      <c r="EQ14" s="179" t="str">
        <f>Cronograma!Contrapartida</f>
        <v/>
      </c>
      <c r="ER14" s="178"/>
      <c r="ES14" s="180" t="str">
        <f>Cronograma!Repasse</f>
        <v/>
      </c>
      <c r="ET14" s="179" t="str">
        <f>Cronograma!Contrapartida</f>
        <v/>
      </c>
      <c r="EU14" s="178"/>
      <c r="EV14" s="180" t="str">
        <f>Cronograma!Repasse</f>
        <v/>
      </c>
      <c r="EW14" s="179" t="str">
        <f>Cronograma!Contrapartida</f>
        <v/>
      </c>
      <c r="EX14" s="178"/>
      <c r="EY14" s="180" t="str">
        <f>Cronograma!Repasse</f>
        <v/>
      </c>
      <c r="EZ14" s="179" t="str">
        <f>Cronograma!Contrapartida</f>
        <v/>
      </c>
      <c r="FA14" s="178"/>
      <c r="FB14" s="180" t="str">
        <f>Cronograma!Repasse</f>
        <v/>
      </c>
      <c r="FC14" s="179" t="str">
        <f>Cronograma!Contrapartida</f>
        <v/>
      </c>
      <c r="FD14" s="178"/>
      <c r="FE14" s="180" t="str">
        <f>Cronograma!Repasse</f>
        <v/>
      </c>
      <c r="FF14" s="179" t="str">
        <f>Cronograma!Contrapartida</f>
        <v/>
      </c>
      <c r="FG14" s="178"/>
      <c r="FH14" s="180" t="str">
        <f>Cronograma!Repasse</f>
        <v/>
      </c>
      <c r="FI14" s="179" t="str">
        <f>Cronograma!Contrapartida</f>
        <v/>
      </c>
      <c r="FJ14" s="178"/>
      <c r="FK14" s="180" t="str">
        <f>Cronograma!Repasse</f>
        <v/>
      </c>
      <c r="FL14" s="179" t="str">
        <f>Cronograma!Contrapartida</f>
        <v/>
      </c>
      <c r="FM14" s="178"/>
      <c r="FN14" s="180" t="str">
        <f>Cronograma!Repasse</f>
        <v/>
      </c>
      <c r="FO14" s="179" t="str">
        <f>Cronograma!Contrapartida</f>
        <v/>
      </c>
      <c r="FP14" s="178"/>
      <c r="FQ14" s="180" t="str">
        <f>Cronograma!Repasse</f>
        <v/>
      </c>
      <c r="FR14" s="179" t="str">
        <f>Cronograma!Contrapartida</f>
        <v/>
      </c>
      <c r="FS14" s="178"/>
      <c r="FT14" s="180" t="str">
        <f>Cronograma!Repasse</f>
        <v/>
      </c>
      <c r="FU14" s="179" t="str">
        <f>Cronograma!Contrapartida</f>
        <v/>
      </c>
      <c r="FV14" s="178"/>
      <c r="FW14" s="180" t="str">
        <f>Cronograma!Repasse</f>
        <v/>
      </c>
      <c r="FX14" s="179" t="str">
        <f>Cronograma!Contrapartida</f>
        <v/>
      </c>
      <c r="FY14" s="178"/>
      <c r="FZ14" s="180" t="str">
        <f>Cronograma!Repasse</f>
        <v/>
      </c>
      <c r="GA14" s="179" t="str">
        <f>Cronograma!Contrapartida</f>
        <v/>
      </c>
      <c r="GB14" s="178"/>
      <c r="GC14" s="180" t="str">
        <f>Cronograma!Repasse</f>
        <v/>
      </c>
      <c r="GD14" s="179" t="str">
        <f>Cronograma!Contrapartida</f>
        <v/>
      </c>
      <c r="GE14" s="178"/>
      <c r="GF14" s="180" t="str">
        <f>Cronograma!Repasse</f>
        <v/>
      </c>
      <c r="GG14" s="179" t="str">
        <f>Cronograma!Contrapartida</f>
        <v/>
      </c>
      <c r="GH14" s="178"/>
      <c r="GI14" s="180" t="str">
        <f>Cronograma!Repasse</f>
        <v/>
      </c>
      <c r="GJ14" s="179" t="str">
        <f>Cronograma!Contrapartida</f>
        <v/>
      </c>
      <c r="GK14" s="178"/>
      <c r="GL14" s="180" t="str">
        <f>Cronograma!Repasse</f>
        <v/>
      </c>
      <c r="GM14" s="179" t="str">
        <f>Cronograma!Contrapartida</f>
        <v/>
      </c>
      <c r="GN14" s="178"/>
      <c r="GO14" s="180" t="str">
        <f>Cronograma!Repasse</f>
        <v/>
      </c>
      <c r="GP14" s="179" t="str">
        <f>Cronograma!Contrapartida</f>
        <v/>
      </c>
      <c r="GQ14" s="178"/>
      <c r="GR14" s="180" t="str">
        <f>Cronograma!Repasse</f>
        <v/>
      </c>
      <c r="GS14" s="179" t="str">
        <f>Cronograma!Contrapartida</f>
        <v/>
      </c>
      <c r="GT14" s="178"/>
      <c r="GU14" s="180" t="str">
        <f>Cronograma!Repasse</f>
        <v/>
      </c>
      <c r="GV14" s="179" t="str">
        <f>Cronograma!Contrapartida</f>
        <v/>
      </c>
      <c r="GW14" s="178"/>
      <c r="GX14" s="180" t="str">
        <f>Cronograma!Repasse</f>
        <v/>
      </c>
      <c r="GY14" s="179" t="str">
        <f>Cronograma!Contrapartida</f>
        <v/>
      </c>
      <c r="GZ14" s="178"/>
      <c r="HA14" s="180" t="str">
        <f>Cronograma!Repasse</f>
        <v/>
      </c>
      <c r="HB14" s="179" t="str">
        <f>Cronograma!Contrapartida</f>
        <v/>
      </c>
      <c r="HC14" s="178"/>
      <c r="HD14" s="180" t="str">
        <f>Cronograma!Repasse</f>
        <v/>
      </c>
      <c r="HE14" s="179" t="str">
        <f>Cronograma!Contrapartida</f>
        <v/>
      </c>
      <c r="HF14" s="178"/>
      <c r="HG14" s="180" t="str">
        <f>Cronograma!Repasse</f>
        <v/>
      </c>
      <c r="HH14" s="179" t="str">
        <f>Cronograma!Contrapartida</f>
        <v/>
      </c>
      <c r="HI14" s="178"/>
      <c r="HJ14" s="180" t="str">
        <f>Cronograma!Repasse</f>
        <v/>
      </c>
      <c r="HK14" s="179" t="str">
        <f>Cronograma!Contrapartida</f>
        <v/>
      </c>
      <c r="HL14" s="178"/>
      <c r="HM14" s="180" t="str">
        <f>Cronograma!Repasse</f>
        <v/>
      </c>
      <c r="HN14" s="179" t="str">
        <f>Cronograma!Contrapartida</f>
        <v/>
      </c>
      <c r="HO14" s="178"/>
      <c r="HP14" s="180" t="str">
        <f>Cronograma!Repasse</f>
        <v/>
      </c>
      <c r="HQ14" s="179" t="str">
        <f>Cronograma!Contrapartida</f>
        <v/>
      </c>
      <c r="HR14" s="178"/>
      <c r="HS14" s="180" t="str">
        <f>Cronograma!Repasse</f>
        <v/>
      </c>
      <c r="HT14" s="179" t="str">
        <f>Cronograma!Contrapartida</f>
        <v/>
      </c>
      <c r="HU14" s="178"/>
      <c r="HV14" s="180" t="str">
        <f>Cronograma!Repasse</f>
        <v/>
      </c>
      <c r="HW14" s="179" t="str">
        <f>Cronograma!Contrapartida</f>
        <v/>
      </c>
      <c r="HX14" s="178"/>
      <c r="HY14" s="180" t="str">
        <f>Cronograma!Repasse</f>
        <v/>
      </c>
      <c r="HZ14" s="179" t="str">
        <f>Cronograma!Contrapartida</f>
        <v/>
      </c>
      <c r="IA14" s="178"/>
      <c r="IB14" s="180" t="str">
        <f>Cronograma!Repasse</f>
        <v/>
      </c>
      <c r="IC14" s="179" t="str">
        <f>Cronograma!Contrapartida</f>
        <v/>
      </c>
      <c r="ID14" s="178"/>
      <c r="IE14" s="180" t="str">
        <f>Cronograma!Repasse</f>
        <v/>
      </c>
      <c r="IF14" s="179" t="str">
        <f>Cronograma!Contrapartida</f>
        <v/>
      </c>
      <c r="IG14" s="178"/>
      <c r="IH14" s="180" t="str">
        <f>Cronograma!Repasse</f>
        <v/>
      </c>
      <c r="II14" s="179" t="str">
        <f>Cronograma!Contrapartida</f>
        <v/>
      </c>
      <c r="IJ14" s="178"/>
      <c r="IK14" s="180" t="str">
        <f>Cronograma!Repasse</f>
        <v/>
      </c>
      <c r="IL14" s="179" t="str">
        <f>Cronograma!Contrapartida</f>
        <v/>
      </c>
      <c r="IM14" s="178"/>
      <c r="IN14" s="180" t="str">
        <f>Cronograma!Repasse</f>
        <v/>
      </c>
      <c r="IO14" s="179" t="str">
        <f>Cronograma!Contrapartida</f>
        <v/>
      </c>
      <c r="IP14" s="178"/>
      <c r="IQ14" s="180" t="str">
        <f>Cronograma!Repasse</f>
        <v/>
      </c>
      <c r="IR14" s="179" t="str">
        <f>Cronograma!Contrapartida</f>
        <v/>
      </c>
      <c r="IS14" s="178"/>
      <c r="IT14" s="180" t="str">
        <f>Cronograma!Repasse</f>
        <v/>
      </c>
      <c r="IU14" s="179" t="str">
        <f>Cronograma!Contrapartida</f>
        <v/>
      </c>
      <c r="IV14" s="178"/>
    </row>
    <row r="15" spans="1:256" s="177" customFormat="1" ht="9.9499999999999993" customHeight="1" x14ac:dyDescent="0.2">
      <c r="A15" s="176">
        <f>QCI!$B15</f>
        <v>1</v>
      </c>
      <c r="B15" s="175">
        <f>QCI!$M15</f>
        <v>22986</v>
      </c>
      <c r="C15" s="174">
        <f t="shared" si="0"/>
        <v>6.3334555729384938</v>
      </c>
      <c r="D15" s="173">
        <f t="shared" si="1"/>
        <v>100</v>
      </c>
      <c r="E15" s="181" t="str">
        <f>Cronograma!Repasse</f>
        <v/>
      </c>
      <c r="F15" s="179">
        <f>Cronograma!Contrapartida</f>
        <v>22986</v>
      </c>
      <c r="G15" s="172">
        <v>100</v>
      </c>
      <c r="H15" s="181" t="str">
        <f>Cronograma!Repasse</f>
        <v/>
      </c>
      <c r="I15" s="179">
        <f>Cronograma!Contrapartida</f>
        <v>0</v>
      </c>
      <c r="J15" s="178">
        <v>0</v>
      </c>
      <c r="K15" s="180" t="str">
        <f>Cronograma!Repasse</f>
        <v/>
      </c>
      <c r="L15" s="179">
        <f>Cronograma!Contrapartida</f>
        <v>0</v>
      </c>
      <c r="M15" s="178"/>
      <c r="N15" s="180" t="str">
        <f>Cronograma!Repasse</f>
        <v/>
      </c>
      <c r="O15" s="179">
        <f>Cronograma!Contrapartida</f>
        <v>0</v>
      </c>
      <c r="P15" s="178"/>
      <c r="Q15" s="180" t="str">
        <f>Cronograma!Repasse</f>
        <v/>
      </c>
      <c r="R15" s="179">
        <f>Cronograma!Contrapartida</f>
        <v>0</v>
      </c>
      <c r="S15" s="178"/>
      <c r="T15" s="180" t="str">
        <f>Cronograma!Repasse</f>
        <v/>
      </c>
      <c r="U15" s="179">
        <f>Cronograma!Contrapartida</f>
        <v>0</v>
      </c>
      <c r="V15" s="178"/>
      <c r="W15" s="180" t="str">
        <f>Cronograma!Repasse</f>
        <v/>
      </c>
      <c r="X15" s="179">
        <f>Cronograma!Contrapartida</f>
        <v>0</v>
      </c>
      <c r="Y15" s="178"/>
      <c r="Z15" s="180" t="str">
        <f>Cronograma!Repasse</f>
        <v/>
      </c>
      <c r="AA15" s="179">
        <f>Cronograma!Contrapartida</f>
        <v>0</v>
      </c>
      <c r="AB15" s="178"/>
      <c r="AC15" s="180" t="str">
        <f>Cronograma!Repasse</f>
        <v/>
      </c>
      <c r="AD15" s="179">
        <f>Cronograma!Contrapartida</f>
        <v>0</v>
      </c>
      <c r="AE15" s="178"/>
      <c r="AF15" s="180" t="str">
        <f>Cronograma!Repasse</f>
        <v/>
      </c>
      <c r="AG15" s="179">
        <f>Cronograma!Contrapartida</f>
        <v>0</v>
      </c>
      <c r="AH15" s="178"/>
      <c r="AI15" s="180" t="str">
        <f>Cronograma!Repasse</f>
        <v/>
      </c>
      <c r="AJ15" s="179">
        <f>Cronograma!Contrapartida</f>
        <v>0</v>
      </c>
      <c r="AK15" s="178"/>
      <c r="AL15" s="180" t="str">
        <f>Cronograma!Repasse</f>
        <v/>
      </c>
      <c r="AM15" s="179">
        <f>Cronograma!Contrapartida</f>
        <v>0</v>
      </c>
      <c r="AN15" s="178"/>
      <c r="AO15" s="180" t="str">
        <f>Cronograma!Repasse</f>
        <v/>
      </c>
      <c r="AP15" s="179">
        <f>Cronograma!Contrapartida</f>
        <v>0</v>
      </c>
      <c r="AQ15" s="178"/>
      <c r="AR15" s="180" t="str">
        <f>Cronograma!Repasse</f>
        <v/>
      </c>
      <c r="AS15" s="179">
        <f>Cronograma!Contrapartida</f>
        <v>0</v>
      </c>
      <c r="AT15" s="178"/>
      <c r="AU15" s="180" t="str">
        <f>Cronograma!Repasse</f>
        <v/>
      </c>
      <c r="AV15" s="179">
        <f>Cronograma!Contrapartida</f>
        <v>0</v>
      </c>
      <c r="AW15" s="178"/>
      <c r="AX15" s="180" t="str">
        <f>Cronograma!Repasse</f>
        <v/>
      </c>
      <c r="AY15" s="179">
        <f>Cronograma!Contrapartida</f>
        <v>0</v>
      </c>
      <c r="AZ15" s="178"/>
      <c r="BA15" s="180" t="str">
        <f>Cronograma!Repasse</f>
        <v/>
      </c>
      <c r="BB15" s="179">
        <f>Cronograma!Contrapartida</f>
        <v>0</v>
      </c>
      <c r="BC15" s="178"/>
      <c r="BD15" s="180" t="str">
        <f>Cronograma!Repasse</f>
        <v/>
      </c>
      <c r="BE15" s="179">
        <f>Cronograma!Contrapartida</f>
        <v>0</v>
      </c>
      <c r="BF15" s="178"/>
      <c r="BG15" s="180" t="str">
        <f>Cronograma!Repasse</f>
        <v/>
      </c>
      <c r="BH15" s="179">
        <f>Cronograma!Contrapartida</f>
        <v>0</v>
      </c>
      <c r="BI15" s="178"/>
      <c r="BJ15" s="180" t="str">
        <f>Cronograma!Repasse</f>
        <v/>
      </c>
      <c r="BK15" s="179">
        <f>Cronograma!Contrapartida</f>
        <v>0</v>
      </c>
      <c r="BL15" s="178"/>
      <c r="BM15" s="180" t="str">
        <f>Cronograma!Repasse</f>
        <v/>
      </c>
      <c r="BN15" s="179">
        <f>Cronograma!Contrapartida</f>
        <v>0</v>
      </c>
      <c r="BO15" s="178"/>
      <c r="BP15" s="180" t="str">
        <f>Cronograma!Repasse</f>
        <v/>
      </c>
      <c r="BQ15" s="179">
        <f>Cronograma!Contrapartida</f>
        <v>0</v>
      </c>
      <c r="BR15" s="178"/>
      <c r="BS15" s="180" t="str">
        <f>Cronograma!Repasse</f>
        <v/>
      </c>
      <c r="BT15" s="179">
        <f>Cronograma!Contrapartida</f>
        <v>0</v>
      </c>
      <c r="BU15" s="178"/>
      <c r="BV15" s="180" t="str">
        <f>Cronograma!Repasse</f>
        <v/>
      </c>
      <c r="BW15" s="179">
        <f>Cronograma!Contrapartida</f>
        <v>0</v>
      </c>
      <c r="BX15" s="178"/>
      <c r="BY15" s="180" t="str">
        <f>Cronograma!Repasse</f>
        <v/>
      </c>
      <c r="BZ15" s="179">
        <f>Cronograma!Contrapartida</f>
        <v>0</v>
      </c>
      <c r="CA15" s="178"/>
      <c r="CB15" s="180" t="str">
        <f>Cronograma!Repasse</f>
        <v/>
      </c>
      <c r="CC15" s="179">
        <f>Cronograma!Contrapartida</f>
        <v>0</v>
      </c>
      <c r="CD15" s="178"/>
      <c r="CE15" s="180" t="str">
        <f>Cronograma!Repasse</f>
        <v/>
      </c>
      <c r="CF15" s="179">
        <f>Cronograma!Contrapartida</f>
        <v>0</v>
      </c>
      <c r="CG15" s="178"/>
      <c r="CH15" s="180" t="str">
        <f>Cronograma!Repasse</f>
        <v/>
      </c>
      <c r="CI15" s="179">
        <f>Cronograma!Contrapartida</f>
        <v>0</v>
      </c>
      <c r="CJ15" s="178"/>
      <c r="CK15" s="180" t="str">
        <f>Cronograma!Repasse</f>
        <v/>
      </c>
      <c r="CL15" s="179">
        <f>Cronograma!Contrapartida</f>
        <v>0</v>
      </c>
      <c r="CM15" s="178"/>
      <c r="CN15" s="180" t="str">
        <f>Cronograma!Repasse</f>
        <v/>
      </c>
      <c r="CO15" s="179">
        <f>Cronograma!Contrapartida</f>
        <v>0</v>
      </c>
      <c r="CP15" s="178"/>
      <c r="CQ15" s="180" t="str">
        <f>Cronograma!Repasse</f>
        <v/>
      </c>
      <c r="CR15" s="179">
        <f>Cronograma!Contrapartida</f>
        <v>0</v>
      </c>
      <c r="CS15" s="178"/>
      <c r="CT15" s="180" t="str">
        <f>Cronograma!Repasse</f>
        <v/>
      </c>
      <c r="CU15" s="179">
        <f>Cronograma!Contrapartida</f>
        <v>0</v>
      </c>
      <c r="CV15" s="178"/>
      <c r="CW15" s="180" t="str">
        <f>Cronograma!Repasse</f>
        <v/>
      </c>
      <c r="CX15" s="179">
        <f>Cronograma!Contrapartida</f>
        <v>0</v>
      </c>
      <c r="CY15" s="178"/>
      <c r="CZ15" s="180" t="str">
        <f>Cronograma!Repasse</f>
        <v/>
      </c>
      <c r="DA15" s="179">
        <f>Cronograma!Contrapartida</f>
        <v>0</v>
      </c>
      <c r="DB15" s="178"/>
      <c r="DC15" s="180" t="str">
        <f>Cronograma!Repasse</f>
        <v/>
      </c>
      <c r="DD15" s="179">
        <f>Cronograma!Contrapartida</f>
        <v>0</v>
      </c>
      <c r="DE15" s="178"/>
      <c r="DF15" s="180" t="str">
        <f>Cronograma!Repasse</f>
        <v/>
      </c>
      <c r="DG15" s="179">
        <f>Cronograma!Contrapartida</f>
        <v>0</v>
      </c>
      <c r="DH15" s="178"/>
      <c r="DI15" s="180" t="str">
        <f>Cronograma!Repasse</f>
        <v/>
      </c>
      <c r="DJ15" s="179">
        <f>Cronograma!Contrapartida</f>
        <v>0</v>
      </c>
      <c r="DK15" s="178"/>
      <c r="DL15" s="180" t="str">
        <f>Cronograma!Repasse</f>
        <v/>
      </c>
      <c r="DM15" s="179">
        <f>Cronograma!Contrapartida</f>
        <v>0</v>
      </c>
      <c r="DN15" s="178"/>
      <c r="DO15" s="180" t="str">
        <f>Cronograma!Repasse</f>
        <v/>
      </c>
      <c r="DP15" s="179">
        <f>Cronograma!Contrapartida</f>
        <v>0</v>
      </c>
      <c r="DQ15" s="178"/>
      <c r="DR15" s="180" t="str">
        <f>Cronograma!Repasse</f>
        <v/>
      </c>
      <c r="DS15" s="179">
        <f>Cronograma!Contrapartida</f>
        <v>0</v>
      </c>
      <c r="DT15" s="178"/>
      <c r="DU15" s="180" t="str">
        <f>Cronograma!Repasse</f>
        <v/>
      </c>
      <c r="DV15" s="179">
        <f>Cronograma!Contrapartida</f>
        <v>0</v>
      </c>
      <c r="DW15" s="178"/>
      <c r="DX15" s="180" t="str">
        <f>Cronograma!Repasse</f>
        <v/>
      </c>
      <c r="DY15" s="179">
        <f>Cronograma!Contrapartida</f>
        <v>0</v>
      </c>
      <c r="DZ15" s="178"/>
      <c r="EA15" s="180" t="str">
        <f>Cronograma!Repasse</f>
        <v/>
      </c>
      <c r="EB15" s="179">
        <f>Cronograma!Contrapartida</f>
        <v>0</v>
      </c>
      <c r="EC15" s="178"/>
      <c r="ED15" s="180" t="str">
        <f>Cronograma!Repasse</f>
        <v/>
      </c>
      <c r="EE15" s="179">
        <f>Cronograma!Contrapartida</f>
        <v>0</v>
      </c>
      <c r="EF15" s="178"/>
      <c r="EG15" s="180" t="str">
        <f>Cronograma!Repasse</f>
        <v/>
      </c>
      <c r="EH15" s="179">
        <f>Cronograma!Contrapartida</f>
        <v>0</v>
      </c>
      <c r="EI15" s="178"/>
      <c r="EJ15" s="180" t="str">
        <f>Cronograma!Repasse</f>
        <v/>
      </c>
      <c r="EK15" s="179">
        <f>Cronograma!Contrapartida</f>
        <v>0</v>
      </c>
      <c r="EL15" s="178"/>
      <c r="EM15" s="180" t="str">
        <f>Cronograma!Repasse</f>
        <v/>
      </c>
      <c r="EN15" s="179">
        <f>Cronograma!Contrapartida</f>
        <v>0</v>
      </c>
      <c r="EO15" s="178"/>
      <c r="EP15" s="180" t="str">
        <f>Cronograma!Repasse</f>
        <v/>
      </c>
      <c r="EQ15" s="179">
        <f>Cronograma!Contrapartida</f>
        <v>0</v>
      </c>
      <c r="ER15" s="178"/>
      <c r="ES15" s="180" t="str">
        <f>Cronograma!Repasse</f>
        <v/>
      </c>
      <c r="ET15" s="179">
        <f>Cronograma!Contrapartida</f>
        <v>0</v>
      </c>
      <c r="EU15" s="178"/>
      <c r="EV15" s="180" t="str">
        <f>Cronograma!Repasse</f>
        <v/>
      </c>
      <c r="EW15" s="179">
        <f>Cronograma!Contrapartida</f>
        <v>0</v>
      </c>
      <c r="EX15" s="178"/>
      <c r="EY15" s="180" t="str">
        <f>Cronograma!Repasse</f>
        <v/>
      </c>
      <c r="EZ15" s="179">
        <f>Cronograma!Contrapartida</f>
        <v>0</v>
      </c>
      <c r="FA15" s="178"/>
      <c r="FB15" s="180" t="str">
        <f>Cronograma!Repasse</f>
        <v/>
      </c>
      <c r="FC15" s="179">
        <f>Cronograma!Contrapartida</f>
        <v>0</v>
      </c>
      <c r="FD15" s="178"/>
      <c r="FE15" s="180" t="str">
        <f>Cronograma!Repasse</f>
        <v/>
      </c>
      <c r="FF15" s="179">
        <f>Cronograma!Contrapartida</f>
        <v>0</v>
      </c>
      <c r="FG15" s="178"/>
      <c r="FH15" s="180" t="str">
        <f>Cronograma!Repasse</f>
        <v/>
      </c>
      <c r="FI15" s="179">
        <f>Cronograma!Contrapartida</f>
        <v>0</v>
      </c>
      <c r="FJ15" s="178"/>
      <c r="FK15" s="180" t="str">
        <f>Cronograma!Repasse</f>
        <v/>
      </c>
      <c r="FL15" s="179">
        <f>Cronograma!Contrapartida</f>
        <v>0</v>
      </c>
      <c r="FM15" s="178"/>
      <c r="FN15" s="180" t="str">
        <f>Cronograma!Repasse</f>
        <v/>
      </c>
      <c r="FO15" s="179">
        <f>Cronograma!Contrapartida</f>
        <v>0</v>
      </c>
      <c r="FP15" s="178"/>
      <c r="FQ15" s="180" t="str">
        <f>Cronograma!Repasse</f>
        <v/>
      </c>
      <c r="FR15" s="179">
        <f>Cronograma!Contrapartida</f>
        <v>0</v>
      </c>
      <c r="FS15" s="178"/>
      <c r="FT15" s="180" t="str">
        <f>Cronograma!Repasse</f>
        <v/>
      </c>
      <c r="FU15" s="179">
        <f>Cronograma!Contrapartida</f>
        <v>0</v>
      </c>
      <c r="FV15" s="178"/>
      <c r="FW15" s="180" t="str">
        <f>Cronograma!Repasse</f>
        <v/>
      </c>
      <c r="FX15" s="179">
        <f>Cronograma!Contrapartida</f>
        <v>0</v>
      </c>
      <c r="FY15" s="178"/>
      <c r="FZ15" s="180" t="str">
        <f>Cronograma!Repasse</f>
        <v/>
      </c>
      <c r="GA15" s="179">
        <f>Cronograma!Contrapartida</f>
        <v>0</v>
      </c>
      <c r="GB15" s="178"/>
      <c r="GC15" s="180" t="str">
        <f>Cronograma!Repasse</f>
        <v/>
      </c>
      <c r="GD15" s="179">
        <f>Cronograma!Contrapartida</f>
        <v>0</v>
      </c>
      <c r="GE15" s="178"/>
      <c r="GF15" s="180" t="str">
        <f>Cronograma!Repasse</f>
        <v/>
      </c>
      <c r="GG15" s="179">
        <f>Cronograma!Contrapartida</f>
        <v>0</v>
      </c>
      <c r="GH15" s="178"/>
      <c r="GI15" s="180" t="str">
        <f>Cronograma!Repasse</f>
        <v/>
      </c>
      <c r="GJ15" s="179">
        <f>Cronograma!Contrapartida</f>
        <v>0</v>
      </c>
      <c r="GK15" s="178"/>
      <c r="GL15" s="180" t="str">
        <f>Cronograma!Repasse</f>
        <v/>
      </c>
      <c r="GM15" s="179">
        <f>Cronograma!Contrapartida</f>
        <v>0</v>
      </c>
      <c r="GN15" s="178"/>
      <c r="GO15" s="180" t="str">
        <f>Cronograma!Repasse</f>
        <v/>
      </c>
      <c r="GP15" s="179">
        <f>Cronograma!Contrapartida</f>
        <v>0</v>
      </c>
      <c r="GQ15" s="178"/>
      <c r="GR15" s="180" t="str">
        <f>Cronograma!Repasse</f>
        <v/>
      </c>
      <c r="GS15" s="179">
        <f>Cronograma!Contrapartida</f>
        <v>0</v>
      </c>
      <c r="GT15" s="178"/>
      <c r="GU15" s="180" t="str">
        <f>Cronograma!Repasse</f>
        <v/>
      </c>
      <c r="GV15" s="179">
        <f>Cronograma!Contrapartida</f>
        <v>0</v>
      </c>
      <c r="GW15" s="178"/>
      <c r="GX15" s="180" t="str">
        <f>Cronograma!Repasse</f>
        <v/>
      </c>
      <c r="GY15" s="179">
        <f>Cronograma!Contrapartida</f>
        <v>0</v>
      </c>
      <c r="GZ15" s="178"/>
      <c r="HA15" s="180" t="str">
        <f>Cronograma!Repasse</f>
        <v/>
      </c>
      <c r="HB15" s="179">
        <f>Cronograma!Contrapartida</f>
        <v>0</v>
      </c>
      <c r="HC15" s="178"/>
      <c r="HD15" s="180" t="str">
        <f>Cronograma!Repasse</f>
        <v/>
      </c>
      <c r="HE15" s="179">
        <f>Cronograma!Contrapartida</f>
        <v>0</v>
      </c>
      <c r="HF15" s="178"/>
      <c r="HG15" s="180" t="str">
        <f>Cronograma!Repasse</f>
        <v/>
      </c>
      <c r="HH15" s="179">
        <f>Cronograma!Contrapartida</f>
        <v>0</v>
      </c>
      <c r="HI15" s="178"/>
      <c r="HJ15" s="180" t="str">
        <f>Cronograma!Repasse</f>
        <v/>
      </c>
      <c r="HK15" s="179">
        <f>Cronograma!Contrapartida</f>
        <v>0</v>
      </c>
      <c r="HL15" s="178"/>
      <c r="HM15" s="180" t="str">
        <f>Cronograma!Repasse</f>
        <v/>
      </c>
      <c r="HN15" s="179">
        <f>Cronograma!Contrapartida</f>
        <v>0</v>
      </c>
      <c r="HO15" s="178"/>
      <c r="HP15" s="180" t="str">
        <f>Cronograma!Repasse</f>
        <v/>
      </c>
      <c r="HQ15" s="179">
        <f>Cronograma!Contrapartida</f>
        <v>0</v>
      </c>
      <c r="HR15" s="178"/>
      <c r="HS15" s="180" t="str">
        <f>Cronograma!Repasse</f>
        <v/>
      </c>
      <c r="HT15" s="179">
        <f>Cronograma!Contrapartida</f>
        <v>0</v>
      </c>
      <c r="HU15" s="178"/>
      <c r="HV15" s="180" t="str">
        <f>Cronograma!Repasse</f>
        <v/>
      </c>
      <c r="HW15" s="179">
        <f>Cronograma!Contrapartida</f>
        <v>0</v>
      </c>
      <c r="HX15" s="178"/>
      <c r="HY15" s="180" t="str">
        <f>Cronograma!Repasse</f>
        <v/>
      </c>
      <c r="HZ15" s="179">
        <f>Cronograma!Contrapartida</f>
        <v>0</v>
      </c>
      <c r="IA15" s="178"/>
      <c r="IB15" s="180" t="str">
        <f>Cronograma!Repasse</f>
        <v/>
      </c>
      <c r="IC15" s="179">
        <f>Cronograma!Contrapartida</f>
        <v>0</v>
      </c>
      <c r="ID15" s="178"/>
      <c r="IE15" s="180" t="str">
        <f>Cronograma!Repasse</f>
        <v/>
      </c>
      <c r="IF15" s="179">
        <f>Cronograma!Contrapartida</f>
        <v>0</v>
      </c>
      <c r="IG15" s="178"/>
      <c r="IH15" s="180" t="str">
        <f>Cronograma!Repasse</f>
        <v/>
      </c>
      <c r="II15" s="179">
        <f>Cronograma!Contrapartida</f>
        <v>0</v>
      </c>
      <c r="IJ15" s="178"/>
      <c r="IK15" s="180" t="str">
        <f>Cronograma!Repasse</f>
        <v/>
      </c>
      <c r="IL15" s="179">
        <f>Cronograma!Contrapartida</f>
        <v>0</v>
      </c>
      <c r="IM15" s="178"/>
      <c r="IN15" s="180" t="str">
        <f>Cronograma!Repasse</f>
        <v/>
      </c>
      <c r="IO15" s="179">
        <f>Cronograma!Contrapartida</f>
        <v>0</v>
      </c>
      <c r="IP15" s="178"/>
      <c r="IQ15" s="180" t="str">
        <f>Cronograma!Repasse</f>
        <v/>
      </c>
      <c r="IR15" s="179">
        <f>Cronograma!Contrapartida</f>
        <v>0</v>
      </c>
      <c r="IS15" s="178"/>
      <c r="IT15" s="180" t="str">
        <f>Cronograma!Repasse</f>
        <v/>
      </c>
      <c r="IU15" s="179">
        <f>Cronograma!Contrapartida</f>
        <v>0</v>
      </c>
      <c r="IV15" s="178"/>
    </row>
    <row r="16" spans="1:256" s="177" customFormat="1" ht="9.9499999999999993" customHeight="1" x14ac:dyDescent="0.2">
      <c r="A16" s="176">
        <f>QCI!$B16</f>
        <v>2</v>
      </c>
      <c r="B16" s="175">
        <f>QCI!$M16</f>
        <v>339943.83719999995</v>
      </c>
      <c r="C16" s="174">
        <f t="shared" si="0"/>
        <v>93.66654442706151</v>
      </c>
      <c r="D16" s="173">
        <f t="shared" si="1"/>
        <v>100</v>
      </c>
      <c r="E16" s="181" t="str">
        <f>Cronograma!Repasse</f>
        <v/>
      </c>
      <c r="F16" s="179">
        <f>Cronograma!Contrapartida</f>
        <v>101983.15115999998</v>
      </c>
      <c r="G16" s="172">
        <v>30</v>
      </c>
      <c r="H16" s="181" t="str">
        <f>Cronograma!Repasse</f>
        <v/>
      </c>
      <c r="I16" s="179">
        <f>Cronograma!Contrapartida</f>
        <v>169971.91859999998</v>
      </c>
      <c r="J16" s="178">
        <v>50</v>
      </c>
      <c r="K16" s="180" t="str">
        <f>Cronograma!Repasse</f>
        <v/>
      </c>
      <c r="L16" s="179">
        <f>Cronograma!Contrapartida</f>
        <v>67988.767439999996</v>
      </c>
      <c r="M16" s="178">
        <v>20</v>
      </c>
      <c r="N16" s="180" t="str">
        <f>Cronograma!Repasse</f>
        <v/>
      </c>
      <c r="O16" s="179">
        <f>Cronograma!Contrapartida</f>
        <v>0</v>
      </c>
      <c r="P16" s="178"/>
      <c r="Q16" s="180" t="str">
        <f>Cronograma!Repasse</f>
        <v/>
      </c>
      <c r="R16" s="179">
        <f>Cronograma!Contrapartida</f>
        <v>0</v>
      </c>
      <c r="S16" s="178"/>
      <c r="T16" s="180" t="str">
        <f>Cronograma!Repasse</f>
        <v/>
      </c>
      <c r="U16" s="179">
        <f>Cronograma!Contrapartida</f>
        <v>0</v>
      </c>
      <c r="V16" s="178"/>
      <c r="W16" s="180" t="str">
        <f>Cronograma!Repasse</f>
        <v/>
      </c>
      <c r="X16" s="179">
        <f>Cronograma!Contrapartida</f>
        <v>0</v>
      </c>
      <c r="Y16" s="178"/>
      <c r="Z16" s="180" t="str">
        <f>Cronograma!Repasse</f>
        <v/>
      </c>
      <c r="AA16" s="179">
        <f>Cronograma!Contrapartida</f>
        <v>0</v>
      </c>
      <c r="AB16" s="178"/>
      <c r="AC16" s="180" t="str">
        <f>Cronograma!Repasse</f>
        <v/>
      </c>
      <c r="AD16" s="179">
        <f>Cronograma!Contrapartida</f>
        <v>0</v>
      </c>
      <c r="AE16" s="178"/>
      <c r="AF16" s="180" t="str">
        <f>Cronograma!Repasse</f>
        <v/>
      </c>
      <c r="AG16" s="179">
        <f>Cronograma!Contrapartida</f>
        <v>0</v>
      </c>
      <c r="AH16" s="178"/>
      <c r="AI16" s="180" t="str">
        <f>Cronograma!Repasse</f>
        <v/>
      </c>
      <c r="AJ16" s="179">
        <f>Cronograma!Contrapartida</f>
        <v>0</v>
      </c>
      <c r="AK16" s="178"/>
      <c r="AL16" s="180" t="str">
        <f>Cronograma!Repasse</f>
        <v/>
      </c>
      <c r="AM16" s="179">
        <f>Cronograma!Contrapartida</f>
        <v>0</v>
      </c>
      <c r="AN16" s="178"/>
      <c r="AO16" s="180" t="str">
        <f>Cronograma!Repasse</f>
        <v/>
      </c>
      <c r="AP16" s="179">
        <f>Cronograma!Contrapartida</f>
        <v>0</v>
      </c>
      <c r="AQ16" s="178"/>
      <c r="AR16" s="180" t="str">
        <f>Cronograma!Repasse</f>
        <v/>
      </c>
      <c r="AS16" s="179">
        <f>Cronograma!Contrapartida</f>
        <v>0</v>
      </c>
      <c r="AT16" s="178"/>
      <c r="AU16" s="180" t="str">
        <f>Cronograma!Repasse</f>
        <v/>
      </c>
      <c r="AV16" s="179">
        <f>Cronograma!Contrapartida</f>
        <v>0</v>
      </c>
      <c r="AW16" s="178"/>
      <c r="AX16" s="180" t="str">
        <f>Cronograma!Repasse</f>
        <v/>
      </c>
      <c r="AY16" s="179">
        <f>Cronograma!Contrapartida</f>
        <v>0</v>
      </c>
      <c r="AZ16" s="178"/>
      <c r="BA16" s="180" t="str">
        <f>Cronograma!Repasse</f>
        <v/>
      </c>
      <c r="BB16" s="179">
        <f>Cronograma!Contrapartida</f>
        <v>0</v>
      </c>
      <c r="BC16" s="178"/>
      <c r="BD16" s="180" t="str">
        <f>Cronograma!Repasse</f>
        <v/>
      </c>
      <c r="BE16" s="179">
        <f>Cronograma!Contrapartida</f>
        <v>0</v>
      </c>
      <c r="BF16" s="178"/>
      <c r="BG16" s="180" t="str">
        <f>Cronograma!Repasse</f>
        <v/>
      </c>
      <c r="BH16" s="179">
        <f>Cronograma!Contrapartida</f>
        <v>0</v>
      </c>
      <c r="BI16" s="178"/>
      <c r="BJ16" s="180" t="str">
        <f>Cronograma!Repasse</f>
        <v/>
      </c>
      <c r="BK16" s="179">
        <f>Cronograma!Contrapartida</f>
        <v>0</v>
      </c>
      <c r="BL16" s="178"/>
      <c r="BM16" s="180" t="str">
        <f>Cronograma!Repasse</f>
        <v/>
      </c>
      <c r="BN16" s="179">
        <f>Cronograma!Contrapartida</f>
        <v>0</v>
      </c>
      <c r="BO16" s="178"/>
      <c r="BP16" s="180" t="str">
        <f>Cronograma!Repasse</f>
        <v/>
      </c>
      <c r="BQ16" s="179">
        <f>Cronograma!Contrapartida</f>
        <v>0</v>
      </c>
      <c r="BR16" s="178"/>
      <c r="BS16" s="180" t="str">
        <f>Cronograma!Repasse</f>
        <v/>
      </c>
      <c r="BT16" s="179">
        <f>Cronograma!Contrapartida</f>
        <v>0</v>
      </c>
      <c r="BU16" s="178"/>
      <c r="BV16" s="180" t="str">
        <f>Cronograma!Repasse</f>
        <v/>
      </c>
      <c r="BW16" s="179">
        <f>Cronograma!Contrapartida</f>
        <v>0</v>
      </c>
      <c r="BX16" s="178"/>
      <c r="BY16" s="180" t="str">
        <f>Cronograma!Repasse</f>
        <v/>
      </c>
      <c r="BZ16" s="179">
        <f>Cronograma!Contrapartida</f>
        <v>0</v>
      </c>
      <c r="CA16" s="178"/>
      <c r="CB16" s="180" t="str">
        <f>Cronograma!Repasse</f>
        <v/>
      </c>
      <c r="CC16" s="179">
        <f>Cronograma!Contrapartida</f>
        <v>0</v>
      </c>
      <c r="CD16" s="178"/>
      <c r="CE16" s="180" t="str">
        <f>Cronograma!Repasse</f>
        <v/>
      </c>
      <c r="CF16" s="179">
        <f>Cronograma!Contrapartida</f>
        <v>0</v>
      </c>
      <c r="CG16" s="178"/>
      <c r="CH16" s="180" t="str">
        <f>Cronograma!Repasse</f>
        <v/>
      </c>
      <c r="CI16" s="179">
        <f>Cronograma!Contrapartida</f>
        <v>0</v>
      </c>
      <c r="CJ16" s="178"/>
      <c r="CK16" s="180" t="str">
        <f>Cronograma!Repasse</f>
        <v/>
      </c>
      <c r="CL16" s="179">
        <f>Cronograma!Contrapartida</f>
        <v>0</v>
      </c>
      <c r="CM16" s="178"/>
      <c r="CN16" s="180" t="str">
        <f>Cronograma!Repasse</f>
        <v/>
      </c>
      <c r="CO16" s="179">
        <f>Cronograma!Contrapartida</f>
        <v>0</v>
      </c>
      <c r="CP16" s="178"/>
      <c r="CQ16" s="180" t="str">
        <f>Cronograma!Repasse</f>
        <v/>
      </c>
      <c r="CR16" s="179">
        <f>Cronograma!Contrapartida</f>
        <v>0</v>
      </c>
      <c r="CS16" s="178"/>
      <c r="CT16" s="180" t="str">
        <f>Cronograma!Repasse</f>
        <v/>
      </c>
      <c r="CU16" s="179">
        <f>Cronograma!Contrapartida</f>
        <v>0</v>
      </c>
      <c r="CV16" s="178"/>
      <c r="CW16" s="180" t="str">
        <f>Cronograma!Repasse</f>
        <v/>
      </c>
      <c r="CX16" s="179">
        <f>Cronograma!Contrapartida</f>
        <v>0</v>
      </c>
      <c r="CY16" s="178"/>
      <c r="CZ16" s="180" t="str">
        <f>Cronograma!Repasse</f>
        <v/>
      </c>
      <c r="DA16" s="179">
        <f>Cronograma!Contrapartida</f>
        <v>0</v>
      </c>
      <c r="DB16" s="178"/>
      <c r="DC16" s="180" t="str">
        <f>Cronograma!Repasse</f>
        <v/>
      </c>
      <c r="DD16" s="179">
        <f>Cronograma!Contrapartida</f>
        <v>0</v>
      </c>
      <c r="DE16" s="178"/>
      <c r="DF16" s="180" t="str">
        <f>Cronograma!Repasse</f>
        <v/>
      </c>
      <c r="DG16" s="179">
        <f>Cronograma!Contrapartida</f>
        <v>0</v>
      </c>
      <c r="DH16" s="178"/>
      <c r="DI16" s="180" t="str">
        <f>Cronograma!Repasse</f>
        <v/>
      </c>
      <c r="DJ16" s="179">
        <f>Cronograma!Contrapartida</f>
        <v>0</v>
      </c>
      <c r="DK16" s="178"/>
      <c r="DL16" s="180" t="str">
        <f>Cronograma!Repasse</f>
        <v/>
      </c>
      <c r="DM16" s="179">
        <f>Cronograma!Contrapartida</f>
        <v>0</v>
      </c>
      <c r="DN16" s="178"/>
      <c r="DO16" s="180" t="str">
        <f>Cronograma!Repasse</f>
        <v/>
      </c>
      <c r="DP16" s="179">
        <f>Cronograma!Contrapartida</f>
        <v>0</v>
      </c>
      <c r="DQ16" s="178"/>
      <c r="DR16" s="180" t="str">
        <f>Cronograma!Repasse</f>
        <v/>
      </c>
      <c r="DS16" s="179">
        <f>Cronograma!Contrapartida</f>
        <v>0</v>
      </c>
      <c r="DT16" s="178"/>
      <c r="DU16" s="180" t="str">
        <f>Cronograma!Repasse</f>
        <v/>
      </c>
      <c r="DV16" s="179">
        <f>Cronograma!Contrapartida</f>
        <v>0</v>
      </c>
      <c r="DW16" s="178"/>
      <c r="DX16" s="180" t="str">
        <f>Cronograma!Repasse</f>
        <v/>
      </c>
      <c r="DY16" s="179">
        <f>Cronograma!Contrapartida</f>
        <v>0</v>
      </c>
      <c r="DZ16" s="178"/>
      <c r="EA16" s="180" t="str">
        <f>Cronograma!Repasse</f>
        <v/>
      </c>
      <c r="EB16" s="179">
        <f>Cronograma!Contrapartida</f>
        <v>0</v>
      </c>
      <c r="EC16" s="178"/>
      <c r="ED16" s="180" t="str">
        <f>Cronograma!Repasse</f>
        <v/>
      </c>
      <c r="EE16" s="179">
        <f>Cronograma!Contrapartida</f>
        <v>0</v>
      </c>
      <c r="EF16" s="178"/>
      <c r="EG16" s="180" t="str">
        <f>Cronograma!Repasse</f>
        <v/>
      </c>
      <c r="EH16" s="179">
        <f>Cronograma!Contrapartida</f>
        <v>0</v>
      </c>
      <c r="EI16" s="178"/>
      <c r="EJ16" s="180" t="str">
        <f>Cronograma!Repasse</f>
        <v/>
      </c>
      <c r="EK16" s="179">
        <f>Cronograma!Contrapartida</f>
        <v>0</v>
      </c>
      <c r="EL16" s="178"/>
      <c r="EM16" s="180" t="str">
        <f>Cronograma!Repasse</f>
        <v/>
      </c>
      <c r="EN16" s="179">
        <f>Cronograma!Contrapartida</f>
        <v>0</v>
      </c>
      <c r="EO16" s="178"/>
      <c r="EP16" s="180" t="str">
        <f>Cronograma!Repasse</f>
        <v/>
      </c>
      <c r="EQ16" s="179">
        <f>Cronograma!Contrapartida</f>
        <v>0</v>
      </c>
      <c r="ER16" s="178"/>
      <c r="ES16" s="180" t="str">
        <f>Cronograma!Repasse</f>
        <v/>
      </c>
      <c r="ET16" s="179">
        <f>Cronograma!Contrapartida</f>
        <v>0</v>
      </c>
      <c r="EU16" s="178"/>
      <c r="EV16" s="180" t="str">
        <f>Cronograma!Repasse</f>
        <v/>
      </c>
      <c r="EW16" s="179">
        <f>Cronograma!Contrapartida</f>
        <v>0</v>
      </c>
      <c r="EX16" s="178"/>
      <c r="EY16" s="180" t="str">
        <f>Cronograma!Repasse</f>
        <v/>
      </c>
      <c r="EZ16" s="179">
        <f>Cronograma!Contrapartida</f>
        <v>0</v>
      </c>
      <c r="FA16" s="178"/>
      <c r="FB16" s="180" t="str">
        <f>Cronograma!Repasse</f>
        <v/>
      </c>
      <c r="FC16" s="179">
        <f>Cronograma!Contrapartida</f>
        <v>0</v>
      </c>
      <c r="FD16" s="178"/>
      <c r="FE16" s="180" t="str">
        <f>Cronograma!Repasse</f>
        <v/>
      </c>
      <c r="FF16" s="179">
        <f>Cronograma!Contrapartida</f>
        <v>0</v>
      </c>
      <c r="FG16" s="178"/>
      <c r="FH16" s="180" t="str">
        <f>Cronograma!Repasse</f>
        <v/>
      </c>
      <c r="FI16" s="179">
        <f>Cronograma!Contrapartida</f>
        <v>0</v>
      </c>
      <c r="FJ16" s="178"/>
      <c r="FK16" s="180" t="str">
        <f>Cronograma!Repasse</f>
        <v/>
      </c>
      <c r="FL16" s="179">
        <f>Cronograma!Contrapartida</f>
        <v>0</v>
      </c>
      <c r="FM16" s="178"/>
      <c r="FN16" s="180" t="str">
        <f>Cronograma!Repasse</f>
        <v/>
      </c>
      <c r="FO16" s="179">
        <f>Cronograma!Contrapartida</f>
        <v>0</v>
      </c>
      <c r="FP16" s="178"/>
      <c r="FQ16" s="180" t="str">
        <f>Cronograma!Repasse</f>
        <v/>
      </c>
      <c r="FR16" s="179">
        <f>Cronograma!Contrapartida</f>
        <v>0</v>
      </c>
      <c r="FS16" s="178"/>
      <c r="FT16" s="180" t="str">
        <f>Cronograma!Repasse</f>
        <v/>
      </c>
      <c r="FU16" s="179">
        <f>Cronograma!Contrapartida</f>
        <v>0</v>
      </c>
      <c r="FV16" s="178"/>
      <c r="FW16" s="180" t="str">
        <f>Cronograma!Repasse</f>
        <v/>
      </c>
      <c r="FX16" s="179">
        <f>Cronograma!Contrapartida</f>
        <v>0</v>
      </c>
      <c r="FY16" s="178"/>
      <c r="FZ16" s="180" t="str">
        <f>Cronograma!Repasse</f>
        <v/>
      </c>
      <c r="GA16" s="179">
        <f>Cronograma!Contrapartida</f>
        <v>0</v>
      </c>
      <c r="GB16" s="178"/>
      <c r="GC16" s="180" t="str">
        <f>Cronograma!Repasse</f>
        <v/>
      </c>
      <c r="GD16" s="179">
        <f>Cronograma!Contrapartida</f>
        <v>0</v>
      </c>
      <c r="GE16" s="178"/>
      <c r="GF16" s="180" t="str">
        <f>Cronograma!Repasse</f>
        <v/>
      </c>
      <c r="GG16" s="179">
        <f>Cronograma!Contrapartida</f>
        <v>0</v>
      </c>
      <c r="GH16" s="178"/>
      <c r="GI16" s="180" t="str">
        <f>Cronograma!Repasse</f>
        <v/>
      </c>
      <c r="GJ16" s="179">
        <f>Cronograma!Contrapartida</f>
        <v>0</v>
      </c>
      <c r="GK16" s="178"/>
      <c r="GL16" s="180" t="str">
        <f>Cronograma!Repasse</f>
        <v/>
      </c>
      <c r="GM16" s="179">
        <f>Cronograma!Contrapartida</f>
        <v>0</v>
      </c>
      <c r="GN16" s="178"/>
      <c r="GO16" s="180" t="str">
        <f>Cronograma!Repasse</f>
        <v/>
      </c>
      <c r="GP16" s="179">
        <f>Cronograma!Contrapartida</f>
        <v>0</v>
      </c>
      <c r="GQ16" s="178"/>
      <c r="GR16" s="180" t="str">
        <f>Cronograma!Repasse</f>
        <v/>
      </c>
      <c r="GS16" s="179">
        <f>Cronograma!Contrapartida</f>
        <v>0</v>
      </c>
      <c r="GT16" s="178"/>
      <c r="GU16" s="180" t="str">
        <f>Cronograma!Repasse</f>
        <v/>
      </c>
      <c r="GV16" s="179">
        <f>Cronograma!Contrapartida</f>
        <v>0</v>
      </c>
      <c r="GW16" s="178"/>
      <c r="GX16" s="180" t="str">
        <f>Cronograma!Repasse</f>
        <v/>
      </c>
      <c r="GY16" s="179">
        <f>Cronograma!Contrapartida</f>
        <v>0</v>
      </c>
      <c r="GZ16" s="178"/>
      <c r="HA16" s="180" t="str">
        <f>Cronograma!Repasse</f>
        <v/>
      </c>
      <c r="HB16" s="179">
        <f>Cronograma!Contrapartida</f>
        <v>0</v>
      </c>
      <c r="HC16" s="178"/>
      <c r="HD16" s="180" t="str">
        <f>Cronograma!Repasse</f>
        <v/>
      </c>
      <c r="HE16" s="179">
        <f>Cronograma!Contrapartida</f>
        <v>0</v>
      </c>
      <c r="HF16" s="178"/>
      <c r="HG16" s="180" t="str">
        <f>Cronograma!Repasse</f>
        <v/>
      </c>
      <c r="HH16" s="179">
        <f>Cronograma!Contrapartida</f>
        <v>0</v>
      </c>
      <c r="HI16" s="178"/>
      <c r="HJ16" s="180" t="str">
        <f>Cronograma!Repasse</f>
        <v/>
      </c>
      <c r="HK16" s="179">
        <f>Cronograma!Contrapartida</f>
        <v>0</v>
      </c>
      <c r="HL16" s="178"/>
      <c r="HM16" s="180" t="str">
        <f>Cronograma!Repasse</f>
        <v/>
      </c>
      <c r="HN16" s="179">
        <f>Cronograma!Contrapartida</f>
        <v>0</v>
      </c>
      <c r="HO16" s="178"/>
      <c r="HP16" s="180" t="str">
        <f>Cronograma!Repasse</f>
        <v/>
      </c>
      <c r="HQ16" s="179">
        <f>Cronograma!Contrapartida</f>
        <v>0</v>
      </c>
      <c r="HR16" s="178"/>
      <c r="HS16" s="180" t="str">
        <f>Cronograma!Repasse</f>
        <v/>
      </c>
      <c r="HT16" s="179">
        <f>Cronograma!Contrapartida</f>
        <v>0</v>
      </c>
      <c r="HU16" s="178"/>
      <c r="HV16" s="180" t="str">
        <f>Cronograma!Repasse</f>
        <v/>
      </c>
      <c r="HW16" s="179">
        <f>Cronograma!Contrapartida</f>
        <v>0</v>
      </c>
      <c r="HX16" s="178"/>
      <c r="HY16" s="180" t="str">
        <f>Cronograma!Repasse</f>
        <v/>
      </c>
      <c r="HZ16" s="179">
        <f>Cronograma!Contrapartida</f>
        <v>0</v>
      </c>
      <c r="IA16" s="178"/>
      <c r="IB16" s="180" t="str">
        <f>Cronograma!Repasse</f>
        <v/>
      </c>
      <c r="IC16" s="179">
        <f>Cronograma!Contrapartida</f>
        <v>0</v>
      </c>
      <c r="ID16" s="178"/>
      <c r="IE16" s="180" t="str">
        <f>Cronograma!Repasse</f>
        <v/>
      </c>
      <c r="IF16" s="179">
        <f>Cronograma!Contrapartida</f>
        <v>0</v>
      </c>
      <c r="IG16" s="178"/>
      <c r="IH16" s="180" t="str">
        <f>Cronograma!Repasse</f>
        <v/>
      </c>
      <c r="II16" s="179">
        <f>Cronograma!Contrapartida</f>
        <v>0</v>
      </c>
      <c r="IJ16" s="178"/>
      <c r="IK16" s="180" t="str">
        <f>Cronograma!Repasse</f>
        <v/>
      </c>
      <c r="IL16" s="179">
        <f>Cronograma!Contrapartida</f>
        <v>0</v>
      </c>
      <c r="IM16" s="178"/>
      <c r="IN16" s="180" t="str">
        <f>Cronograma!Repasse</f>
        <v/>
      </c>
      <c r="IO16" s="179">
        <f>Cronograma!Contrapartida</f>
        <v>0</v>
      </c>
      <c r="IP16" s="178"/>
      <c r="IQ16" s="180" t="str">
        <f>Cronograma!Repasse</f>
        <v/>
      </c>
      <c r="IR16" s="179">
        <f>Cronograma!Contrapartida</f>
        <v>0</v>
      </c>
      <c r="IS16" s="178"/>
      <c r="IT16" s="180" t="str">
        <f>Cronograma!Repasse</f>
        <v/>
      </c>
      <c r="IU16" s="179">
        <f>Cronograma!Contrapartida</f>
        <v>0</v>
      </c>
      <c r="IV16" s="178"/>
    </row>
    <row r="17" spans="1:256" s="177" customFormat="1" ht="9.9499999999999993" customHeight="1" x14ac:dyDescent="0.2">
      <c r="A17" s="176">
        <f>QCI!$B17</f>
        <v>0</v>
      </c>
      <c r="B17" s="175">
        <f>QCI!$M17</f>
        <v>0</v>
      </c>
      <c r="C17" s="174" t="str">
        <f t="shared" si="0"/>
        <v/>
      </c>
      <c r="D17" s="173">
        <f t="shared" si="1"/>
        <v>0</v>
      </c>
      <c r="E17" s="181" t="str">
        <f>Cronograma!Repasse</f>
        <v/>
      </c>
      <c r="F17" s="179" t="str">
        <f>Cronograma!Contrapartida</f>
        <v/>
      </c>
      <c r="G17" s="172"/>
      <c r="H17" s="181" t="str">
        <f>Cronograma!Repasse</f>
        <v/>
      </c>
      <c r="I17" s="179" t="str">
        <f>Cronograma!Contrapartida</f>
        <v/>
      </c>
      <c r="J17" s="178"/>
      <c r="K17" s="180" t="str">
        <f>Cronograma!Repasse</f>
        <v/>
      </c>
      <c r="L17" s="179" t="str">
        <f>Cronograma!Contrapartida</f>
        <v/>
      </c>
      <c r="M17" s="178"/>
      <c r="N17" s="180" t="str">
        <f>Cronograma!Repasse</f>
        <v/>
      </c>
      <c r="O17" s="179" t="str">
        <f>Cronograma!Contrapartida</f>
        <v/>
      </c>
      <c r="P17" s="178"/>
      <c r="Q17" s="180" t="str">
        <f>Cronograma!Repasse</f>
        <v/>
      </c>
      <c r="R17" s="179" t="str">
        <f>Cronograma!Contrapartida</f>
        <v/>
      </c>
      <c r="S17" s="178"/>
      <c r="T17" s="180" t="str">
        <f>Cronograma!Repasse</f>
        <v/>
      </c>
      <c r="U17" s="179" t="str">
        <f>Cronograma!Contrapartida</f>
        <v/>
      </c>
      <c r="V17" s="178"/>
      <c r="W17" s="180" t="str">
        <f>Cronograma!Repasse</f>
        <v/>
      </c>
      <c r="X17" s="179" t="str">
        <f>Cronograma!Contrapartida</f>
        <v/>
      </c>
      <c r="Y17" s="178"/>
      <c r="Z17" s="180" t="str">
        <f>Cronograma!Repasse</f>
        <v/>
      </c>
      <c r="AA17" s="179" t="str">
        <f>Cronograma!Contrapartida</f>
        <v/>
      </c>
      <c r="AB17" s="178"/>
      <c r="AC17" s="180" t="str">
        <f>Cronograma!Repasse</f>
        <v/>
      </c>
      <c r="AD17" s="179" t="str">
        <f>Cronograma!Contrapartida</f>
        <v/>
      </c>
      <c r="AE17" s="178"/>
      <c r="AF17" s="180" t="str">
        <f>Cronograma!Repasse</f>
        <v/>
      </c>
      <c r="AG17" s="179" t="str">
        <f>Cronograma!Contrapartida</f>
        <v/>
      </c>
      <c r="AH17" s="178"/>
      <c r="AI17" s="180" t="str">
        <f>Cronograma!Repasse</f>
        <v/>
      </c>
      <c r="AJ17" s="179" t="str">
        <f>Cronograma!Contrapartida</f>
        <v/>
      </c>
      <c r="AK17" s="178"/>
      <c r="AL17" s="180" t="str">
        <f>Cronograma!Repasse</f>
        <v/>
      </c>
      <c r="AM17" s="179" t="str">
        <f>Cronograma!Contrapartida</f>
        <v/>
      </c>
      <c r="AN17" s="178"/>
      <c r="AO17" s="180" t="str">
        <f>Cronograma!Repasse</f>
        <v/>
      </c>
      <c r="AP17" s="179" t="str">
        <f>Cronograma!Contrapartida</f>
        <v/>
      </c>
      <c r="AQ17" s="178"/>
      <c r="AR17" s="180" t="str">
        <f>Cronograma!Repasse</f>
        <v/>
      </c>
      <c r="AS17" s="179" t="str">
        <f>Cronograma!Contrapartida</f>
        <v/>
      </c>
      <c r="AT17" s="178"/>
      <c r="AU17" s="180" t="str">
        <f>Cronograma!Repasse</f>
        <v/>
      </c>
      <c r="AV17" s="179" t="str">
        <f>Cronograma!Contrapartida</f>
        <v/>
      </c>
      <c r="AW17" s="178"/>
      <c r="AX17" s="180" t="str">
        <f>Cronograma!Repasse</f>
        <v/>
      </c>
      <c r="AY17" s="179" t="str">
        <f>Cronograma!Contrapartida</f>
        <v/>
      </c>
      <c r="AZ17" s="178"/>
      <c r="BA17" s="180" t="str">
        <f>Cronograma!Repasse</f>
        <v/>
      </c>
      <c r="BB17" s="179" t="str">
        <f>Cronograma!Contrapartida</f>
        <v/>
      </c>
      <c r="BC17" s="178"/>
      <c r="BD17" s="180" t="str">
        <f>Cronograma!Repasse</f>
        <v/>
      </c>
      <c r="BE17" s="179" t="str">
        <f>Cronograma!Contrapartida</f>
        <v/>
      </c>
      <c r="BF17" s="178"/>
      <c r="BG17" s="180" t="str">
        <f>Cronograma!Repasse</f>
        <v/>
      </c>
      <c r="BH17" s="179" t="str">
        <f>Cronograma!Contrapartida</f>
        <v/>
      </c>
      <c r="BI17" s="178"/>
      <c r="BJ17" s="180" t="str">
        <f>Cronograma!Repasse</f>
        <v/>
      </c>
      <c r="BK17" s="179" t="str">
        <f>Cronograma!Contrapartida</f>
        <v/>
      </c>
      <c r="BL17" s="178"/>
      <c r="BM17" s="180" t="str">
        <f>Cronograma!Repasse</f>
        <v/>
      </c>
      <c r="BN17" s="179" t="str">
        <f>Cronograma!Contrapartida</f>
        <v/>
      </c>
      <c r="BO17" s="178"/>
      <c r="BP17" s="180" t="str">
        <f>Cronograma!Repasse</f>
        <v/>
      </c>
      <c r="BQ17" s="179" t="str">
        <f>Cronograma!Contrapartida</f>
        <v/>
      </c>
      <c r="BR17" s="178"/>
      <c r="BS17" s="180" t="str">
        <f>Cronograma!Repasse</f>
        <v/>
      </c>
      <c r="BT17" s="179" t="str">
        <f>Cronograma!Contrapartida</f>
        <v/>
      </c>
      <c r="BU17" s="178"/>
      <c r="BV17" s="180" t="str">
        <f>Cronograma!Repasse</f>
        <v/>
      </c>
      <c r="BW17" s="179" t="str">
        <f>Cronograma!Contrapartida</f>
        <v/>
      </c>
      <c r="BX17" s="178"/>
      <c r="BY17" s="180" t="str">
        <f>Cronograma!Repasse</f>
        <v/>
      </c>
      <c r="BZ17" s="179" t="str">
        <f>Cronograma!Contrapartida</f>
        <v/>
      </c>
      <c r="CA17" s="178"/>
      <c r="CB17" s="180" t="str">
        <f>Cronograma!Repasse</f>
        <v/>
      </c>
      <c r="CC17" s="179" t="str">
        <f>Cronograma!Contrapartida</f>
        <v/>
      </c>
      <c r="CD17" s="178"/>
      <c r="CE17" s="180" t="str">
        <f>Cronograma!Repasse</f>
        <v/>
      </c>
      <c r="CF17" s="179" t="str">
        <f>Cronograma!Contrapartida</f>
        <v/>
      </c>
      <c r="CG17" s="178"/>
      <c r="CH17" s="180" t="str">
        <f>Cronograma!Repasse</f>
        <v/>
      </c>
      <c r="CI17" s="179" t="str">
        <f>Cronograma!Contrapartida</f>
        <v/>
      </c>
      <c r="CJ17" s="178"/>
      <c r="CK17" s="180" t="str">
        <f>Cronograma!Repasse</f>
        <v/>
      </c>
      <c r="CL17" s="179" t="str">
        <f>Cronograma!Contrapartida</f>
        <v/>
      </c>
      <c r="CM17" s="178"/>
      <c r="CN17" s="180" t="str">
        <f>Cronograma!Repasse</f>
        <v/>
      </c>
      <c r="CO17" s="179" t="str">
        <f>Cronograma!Contrapartida</f>
        <v/>
      </c>
      <c r="CP17" s="178"/>
      <c r="CQ17" s="180" t="str">
        <f>Cronograma!Repasse</f>
        <v/>
      </c>
      <c r="CR17" s="179" t="str">
        <f>Cronograma!Contrapartida</f>
        <v/>
      </c>
      <c r="CS17" s="178"/>
      <c r="CT17" s="180" t="str">
        <f>Cronograma!Repasse</f>
        <v/>
      </c>
      <c r="CU17" s="179" t="str">
        <f>Cronograma!Contrapartida</f>
        <v/>
      </c>
      <c r="CV17" s="178"/>
      <c r="CW17" s="180" t="str">
        <f>Cronograma!Repasse</f>
        <v/>
      </c>
      <c r="CX17" s="179" t="str">
        <f>Cronograma!Contrapartida</f>
        <v/>
      </c>
      <c r="CY17" s="178"/>
      <c r="CZ17" s="180" t="str">
        <f>Cronograma!Repasse</f>
        <v/>
      </c>
      <c r="DA17" s="179" t="str">
        <f>Cronograma!Contrapartida</f>
        <v/>
      </c>
      <c r="DB17" s="178"/>
      <c r="DC17" s="180" t="str">
        <f>Cronograma!Repasse</f>
        <v/>
      </c>
      <c r="DD17" s="179" t="str">
        <f>Cronograma!Contrapartida</f>
        <v/>
      </c>
      <c r="DE17" s="178"/>
      <c r="DF17" s="180" t="str">
        <f>Cronograma!Repasse</f>
        <v/>
      </c>
      <c r="DG17" s="179" t="str">
        <f>Cronograma!Contrapartida</f>
        <v/>
      </c>
      <c r="DH17" s="178"/>
      <c r="DI17" s="180" t="str">
        <f>Cronograma!Repasse</f>
        <v/>
      </c>
      <c r="DJ17" s="179" t="str">
        <f>Cronograma!Contrapartida</f>
        <v/>
      </c>
      <c r="DK17" s="178"/>
      <c r="DL17" s="180" t="str">
        <f>Cronograma!Repasse</f>
        <v/>
      </c>
      <c r="DM17" s="179" t="str">
        <f>Cronograma!Contrapartida</f>
        <v/>
      </c>
      <c r="DN17" s="178"/>
      <c r="DO17" s="180" t="str">
        <f>Cronograma!Repasse</f>
        <v/>
      </c>
      <c r="DP17" s="179" t="str">
        <f>Cronograma!Contrapartida</f>
        <v/>
      </c>
      <c r="DQ17" s="178"/>
      <c r="DR17" s="180" t="str">
        <f>Cronograma!Repasse</f>
        <v/>
      </c>
      <c r="DS17" s="179" t="str">
        <f>Cronograma!Contrapartida</f>
        <v/>
      </c>
      <c r="DT17" s="178"/>
      <c r="DU17" s="180" t="str">
        <f>Cronograma!Repasse</f>
        <v/>
      </c>
      <c r="DV17" s="179" t="str">
        <f>Cronograma!Contrapartida</f>
        <v/>
      </c>
      <c r="DW17" s="178"/>
      <c r="DX17" s="180" t="str">
        <f>Cronograma!Repasse</f>
        <v/>
      </c>
      <c r="DY17" s="179" t="str">
        <f>Cronograma!Contrapartida</f>
        <v/>
      </c>
      <c r="DZ17" s="178"/>
      <c r="EA17" s="180" t="str">
        <f>Cronograma!Repasse</f>
        <v/>
      </c>
      <c r="EB17" s="179" t="str">
        <f>Cronograma!Contrapartida</f>
        <v/>
      </c>
      <c r="EC17" s="178"/>
      <c r="ED17" s="180" t="str">
        <f>Cronograma!Repasse</f>
        <v/>
      </c>
      <c r="EE17" s="179" t="str">
        <f>Cronograma!Contrapartida</f>
        <v/>
      </c>
      <c r="EF17" s="178"/>
      <c r="EG17" s="180" t="str">
        <f>Cronograma!Repasse</f>
        <v/>
      </c>
      <c r="EH17" s="179" t="str">
        <f>Cronograma!Contrapartida</f>
        <v/>
      </c>
      <c r="EI17" s="178"/>
      <c r="EJ17" s="180" t="str">
        <f>Cronograma!Repasse</f>
        <v/>
      </c>
      <c r="EK17" s="179" t="str">
        <f>Cronograma!Contrapartida</f>
        <v/>
      </c>
      <c r="EL17" s="178"/>
      <c r="EM17" s="180" t="str">
        <f>Cronograma!Repasse</f>
        <v/>
      </c>
      <c r="EN17" s="179" t="str">
        <f>Cronograma!Contrapartida</f>
        <v/>
      </c>
      <c r="EO17" s="178"/>
      <c r="EP17" s="180" t="str">
        <f>Cronograma!Repasse</f>
        <v/>
      </c>
      <c r="EQ17" s="179" t="str">
        <f>Cronograma!Contrapartida</f>
        <v/>
      </c>
      <c r="ER17" s="178"/>
      <c r="ES17" s="180" t="str">
        <f>Cronograma!Repasse</f>
        <v/>
      </c>
      <c r="ET17" s="179" t="str">
        <f>Cronograma!Contrapartida</f>
        <v/>
      </c>
      <c r="EU17" s="178"/>
      <c r="EV17" s="180" t="str">
        <f>Cronograma!Repasse</f>
        <v/>
      </c>
      <c r="EW17" s="179" t="str">
        <f>Cronograma!Contrapartida</f>
        <v/>
      </c>
      <c r="EX17" s="178"/>
      <c r="EY17" s="180" t="str">
        <f>Cronograma!Repasse</f>
        <v/>
      </c>
      <c r="EZ17" s="179" t="str">
        <f>Cronograma!Contrapartida</f>
        <v/>
      </c>
      <c r="FA17" s="178"/>
      <c r="FB17" s="180" t="str">
        <f>Cronograma!Repasse</f>
        <v/>
      </c>
      <c r="FC17" s="179" t="str">
        <f>Cronograma!Contrapartida</f>
        <v/>
      </c>
      <c r="FD17" s="178"/>
      <c r="FE17" s="180" t="str">
        <f>Cronograma!Repasse</f>
        <v/>
      </c>
      <c r="FF17" s="179" t="str">
        <f>Cronograma!Contrapartida</f>
        <v/>
      </c>
      <c r="FG17" s="178"/>
      <c r="FH17" s="180" t="str">
        <f>Cronograma!Repasse</f>
        <v/>
      </c>
      <c r="FI17" s="179" t="str">
        <f>Cronograma!Contrapartida</f>
        <v/>
      </c>
      <c r="FJ17" s="178"/>
      <c r="FK17" s="180" t="str">
        <f>Cronograma!Repasse</f>
        <v/>
      </c>
      <c r="FL17" s="179" t="str">
        <f>Cronograma!Contrapartida</f>
        <v/>
      </c>
      <c r="FM17" s="178"/>
      <c r="FN17" s="180" t="str">
        <f>Cronograma!Repasse</f>
        <v/>
      </c>
      <c r="FO17" s="179" t="str">
        <f>Cronograma!Contrapartida</f>
        <v/>
      </c>
      <c r="FP17" s="178"/>
      <c r="FQ17" s="180" t="str">
        <f>Cronograma!Repasse</f>
        <v/>
      </c>
      <c r="FR17" s="179" t="str">
        <f>Cronograma!Contrapartida</f>
        <v/>
      </c>
      <c r="FS17" s="178"/>
      <c r="FT17" s="180" t="str">
        <f>Cronograma!Repasse</f>
        <v/>
      </c>
      <c r="FU17" s="179" t="str">
        <f>Cronograma!Contrapartida</f>
        <v/>
      </c>
      <c r="FV17" s="178"/>
      <c r="FW17" s="180" t="str">
        <f>Cronograma!Repasse</f>
        <v/>
      </c>
      <c r="FX17" s="179" t="str">
        <f>Cronograma!Contrapartida</f>
        <v/>
      </c>
      <c r="FY17" s="178"/>
      <c r="FZ17" s="180" t="str">
        <f>Cronograma!Repasse</f>
        <v/>
      </c>
      <c r="GA17" s="179" t="str">
        <f>Cronograma!Contrapartida</f>
        <v/>
      </c>
      <c r="GB17" s="178"/>
      <c r="GC17" s="180" t="str">
        <f>Cronograma!Repasse</f>
        <v/>
      </c>
      <c r="GD17" s="179" t="str">
        <f>Cronograma!Contrapartida</f>
        <v/>
      </c>
      <c r="GE17" s="178"/>
      <c r="GF17" s="180" t="str">
        <f>Cronograma!Repasse</f>
        <v/>
      </c>
      <c r="GG17" s="179" t="str">
        <f>Cronograma!Contrapartida</f>
        <v/>
      </c>
      <c r="GH17" s="178"/>
      <c r="GI17" s="180" t="str">
        <f>Cronograma!Repasse</f>
        <v/>
      </c>
      <c r="GJ17" s="179" t="str">
        <f>Cronograma!Contrapartida</f>
        <v/>
      </c>
      <c r="GK17" s="178"/>
      <c r="GL17" s="180" t="str">
        <f>Cronograma!Repasse</f>
        <v/>
      </c>
      <c r="GM17" s="179" t="str">
        <f>Cronograma!Contrapartida</f>
        <v/>
      </c>
      <c r="GN17" s="178"/>
      <c r="GO17" s="180" t="str">
        <f>Cronograma!Repasse</f>
        <v/>
      </c>
      <c r="GP17" s="179" t="str">
        <f>Cronograma!Contrapartida</f>
        <v/>
      </c>
      <c r="GQ17" s="178"/>
      <c r="GR17" s="180" t="str">
        <f>Cronograma!Repasse</f>
        <v/>
      </c>
      <c r="GS17" s="179" t="str">
        <f>Cronograma!Contrapartida</f>
        <v/>
      </c>
      <c r="GT17" s="178"/>
      <c r="GU17" s="180" t="str">
        <f>Cronograma!Repasse</f>
        <v/>
      </c>
      <c r="GV17" s="179" t="str">
        <f>Cronograma!Contrapartida</f>
        <v/>
      </c>
      <c r="GW17" s="178"/>
      <c r="GX17" s="180" t="str">
        <f>Cronograma!Repasse</f>
        <v/>
      </c>
      <c r="GY17" s="179" t="str">
        <f>Cronograma!Contrapartida</f>
        <v/>
      </c>
      <c r="GZ17" s="178"/>
      <c r="HA17" s="180" t="str">
        <f>Cronograma!Repasse</f>
        <v/>
      </c>
      <c r="HB17" s="179" t="str">
        <f>Cronograma!Contrapartida</f>
        <v/>
      </c>
      <c r="HC17" s="178"/>
      <c r="HD17" s="180" t="str">
        <f>Cronograma!Repasse</f>
        <v/>
      </c>
      <c r="HE17" s="179" t="str">
        <f>Cronograma!Contrapartida</f>
        <v/>
      </c>
      <c r="HF17" s="178"/>
      <c r="HG17" s="180" t="str">
        <f>Cronograma!Repasse</f>
        <v/>
      </c>
      <c r="HH17" s="179" t="str">
        <f>Cronograma!Contrapartida</f>
        <v/>
      </c>
      <c r="HI17" s="178"/>
      <c r="HJ17" s="180" t="str">
        <f>Cronograma!Repasse</f>
        <v/>
      </c>
      <c r="HK17" s="179" t="str">
        <f>Cronograma!Contrapartida</f>
        <v/>
      </c>
      <c r="HL17" s="178"/>
      <c r="HM17" s="180" t="str">
        <f>Cronograma!Repasse</f>
        <v/>
      </c>
      <c r="HN17" s="179" t="str">
        <f>Cronograma!Contrapartida</f>
        <v/>
      </c>
      <c r="HO17" s="178"/>
      <c r="HP17" s="180" t="str">
        <f>Cronograma!Repasse</f>
        <v/>
      </c>
      <c r="HQ17" s="179" t="str">
        <f>Cronograma!Contrapartida</f>
        <v/>
      </c>
      <c r="HR17" s="178"/>
      <c r="HS17" s="180" t="str">
        <f>Cronograma!Repasse</f>
        <v/>
      </c>
      <c r="HT17" s="179" t="str">
        <f>Cronograma!Contrapartida</f>
        <v/>
      </c>
      <c r="HU17" s="178"/>
      <c r="HV17" s="180" t="str">
        <f>Cronograma!Repasse</f>
        <v/>
      </c>
      <c r="HW17" s="179" t="str">
        <f>Cronograma!Contrapartida</f>
        <v/>
      </c>
      <c r="HX17" s="178"/>
      <c r="HY17" s="180" t="str">
        <f>Cronograma!Repasse</f>
        <v/>
      </c>
      <c r="HZ17" s="179" t="str">
        <f>Cronograma!Contrapartida</f>
        <v/>
      </c>
      <c r="IA17" s="178"/>
      <c r="IB17" s="180" t="str">
        <f>Cronograma!Repasse</f>
        <v/>
      </c>
      <c r="IC17" s="179" t="str">
        <f>Cronograma!Contrapartida</f>
        <v/>
      </c>
      <c r="ID17" s="178"/>
      <c r="IE17" s="180" t="str">
        <f>Cronograma!Repasse</f>
        <v/>
      </c>
      <c r="IF17" s="179" t="str">
        <f>Cronograma!Contrapartida</f>
        <v/>
      </c>
      <c r="IG17" s="178"/>
      <c r="IH17" s="180" t="str">
        <f>Cronograma!Repasse</f>
        <v/>
      </c>
      <c r="II17" s="179" t="str">
        <f>Cronograma!Contrapartida</f>
        <v/>
      </c>
      <c r="IJ17" s="178"/>
      <c r="IK17" s="180" t="str">
        <f>Cronograma!Repasse</f>
        <v/>
      </c>
      <c r="IL17" s="179" t="str">
        <f>Cronograma!Contrapartida</f>
        <v/>
      </c>
      <c r="IM17" s="178"/>
      <c r="IN17" s="180" t="str">
        <f>Cronograma!Repasse</f>
        <v/>
      </c>
      <c r="IO17" s="179" t="str">
        <f>Cronograma!Contrapartida</f>
        <v/>
      </c>
      <c r="IP17" s="178"/>
      <c r="IQ17" s="180" t="str">
        <f>Cronograma!Repasse</f>
        <v/>
      </c>
      <c r="IR17" s="179" t="str">
        <f>Cronograma!Contrapartida</f>
        <v/>
      </c>
      <c r="IS17" s="178"/>
      <c r="IT17" s="180" t="str">
        <f>Cronograma!Repasse</f>
        <v/>
      </c>
      <c r="IU17" s="179" t="str">
        <f>Cronograma!Contrapartida</f>
        <v/>
      </c>
      <c r="IV17" s="178"/>
    </row>
    <row r="18" spans="1:256" s="177" customFormat="1" ht="9.9499999999999993" customHeight="1" x14ac:dyDescent="0.2">
      <c r="A18" s="176">
        <f>QCI!$B18</f>
        <v>0</v>
      </c>
      <c r="B18" s="175">
        <f>QCI!$M18</f>
        <v>0</v>
      </c>
      <c r="C18" s="174" t="str">
        <f t="shared" si="0"/>
        <v/>
      </c>
      <c r="D18" s="173">
        <f t="shared" si="1"/>
        <v>0</v>
      </c>
      <c r="E18" s="181" t="str">
        <f>Cronograma!Repasse</f>
        <v/>
      </c>
      <c r="F18" s="179" t="str">
        <f>Cronograma!Contrapartida</f>
        <v/>
      </c>
      <c r="G18" s="172">
        <v>0</v>
      </c>
      <c r="H18" s="181" t="str">
        <f>Cronograma!Repasse</f>
        <v/>
      </c>
      <c r="I18" s="179" t="str">
        <f>Cronograma!Contrapartida</f>
        <v/>
      </c>
      <c r="J18" s="178"/>
      <c r="K18" s="180" t="str">
        <f>Cronograma!Repasse</f>
        <v/>
      </c>
      <c r="L18" s="179" t="str">
        <f>Cronograma!Contrapartida</f>
        <v/>
      </c>
      <c r="M18" s="178">
        <v>0</v>
      </c>
      <c r="N18" s="180" t="str">
        <f>Cronograma!Repasse</f>
        <v/>
      </c>
      <c r="O18" s="179" t="str">
        <f>Cronograma!Contrapartida</f>
        <v/>
      </c>
      <c r="P18" s="178"/>
      <c r="Q18" s="180" t="str">
        <f>Cronograma!Repasse</f>
        <v/>
      </c>
      <c r="R18" s="179" t="str">
        <f>Cronograma!Contrapartida</f>
        <v/>
      </c>
      <c r="S18" s="178"/>
      <c r="T18" s="180" t="str">
        <f>Cronograma!Repasse</f>
        <v/>
      </c>
      <c r="U18" s="179" t="str">
        <f>Cronograma!Contrapartida</f>
        <v/>
      </c>
      <c r="V18" s="178"/>
      <c r="W18" s="180" t="str">
        <f>Cronograma!Repasse</f>
        <v/>
      </c>
      <c r="X18" s="179" t="str">
        <f>Cronograma!Contrapartida</f>
        <v/>
      </c>
      <c r="Y18" s="178"/>
      <c r="Z18" s="180" t="str">
        <f>Cronograma!Repasse</f>
        <v/>
      </c>
      <c r="AA18" s="179" t="str">
        <f>Cronograma!Contrapartida</f>
        <v/>
      </c>
      <c r="AB18" s="178"/>
      <c r="AC18" s="180" t="str">
        <f>Cronograma!Repasse</f>
        <v/>
      </c>
      <c r="AD18" s="179" t="str">
        <f>Cronograma!Contrapartida</f>
        <v/>
      </c>
      <c r="AE18" s="178"/>
      <c r="AF18" s="180" t="str">
        <f>Cronograma!Repasse</f>
        <v/>
      </c>
      <c r="AG18" s="179" t="str">
        <f>Cronograma!Contrapartida</f>
        <v/>
      </c>
      <c r="AH18" s="178"/>
      <c r="AI18" s="180" t="str">
        <f>Cronograma!Repasse</f>
        <v/>
      </c>
      <c r="AJ18" s="179" t="str">
        <f>Cronograma!Contrapartida</f>
        <v/>
      </c>
      <c r="AK18" s="178"/>
      <c r="AL18" s="180" t="str">
        <f>Cronograma!Repasse</f>
        <v/>
      </c>
      <c r="AM18" s="179" t="str">
        <f>Cronograma!Contrapartida</f>
        <v/>
      </c>
      <c r="AN18" s="178"/>
      <c r="AO18" s="180" t="str">
        <f>Cronograma!Repasse</f>
        <v/>
      </c>
      <c r="AP18" s="179" t="str">
        <f>Cronograma!Contrapartida</f>
        <v/>
      </c>
      <c r="AQ18" s="178"/>
      <c r="AR18" s="180" t="str">
        <f>Cronograma!Repasse</f>
        <v/>
      </c>
      <c r="AS18" s="179" t="str">
        <f>Cronograma!Contrapartida</f>
        <v/>
      </c>
      <c r="AT18" s="178"/>
      <c r="AU18" s="180" t="str">
        <f>Cronograma!Repasse</f>
        <v/>
      </c>
      <c r="AV18" s="179" t="str">
        <f>Cronograma!Contrapartida</f>
        <v/>
      </c>
      <c r="AW18" s="178"/>
      <c r="AX18" s="180" t="str">
        <f>Cronograma!Repasse</f>
        <v/>
      </c>
      <c r="AY18" s="179" t="str">
        <f>Cronograma!Contrapartida</f>
        <v/>
      </c>
      <c r="AZ18" s="178"/>
      <c r="BA18" s="180" t="str">
        <f>Cronograma!Repasse</f>
        <v/>
      </c>
      <c r="BB18" s="179" t="str">
        <f>Cronograma!Contrapartida</f>
        <v/>
      </c>
      <c r="BC18" s="178"/>
      <c r="BD18" s="180" t="str">
        <f>Cronograma!Repasse</f>
        <v/>
      </c>
      <c r="BE18" s="179" t="str">
        <f>Cronograma!Contrapartida</f>
        <v/>
      </c>
      <c r="BF18" s="178"/>
      <c r="BG18" s="180" t="str">
        <f>Cronograma!Repasse</f>
        <v/>
      </c>
      <c r="BH18" s="179" t="str">
        <f>Cronograma!Contrapartida</f>
        <v/>
      </c>
      <c r="BI18" s="178"/>
      <c r="BJ18" s="180" t="str">
        <f>Cronograma!Repasse</f>
        <v/>
      </c>
      <c r="BK18" s="179" t="str">
        <f>Cronograma!Contrapartida</f>
        <v/>
      </c>
      <c r="BL18" s="178"/>
      <c r="BM18" s="180" t="str">
        <f>Cronograma!Repasse</f>
        <v/>
      </c>
      <c r="BN18" s="179" t="str">
        <f>Cronograma!Contrapartida</f>
        <v/>
      </c>
      <c r="BO18" s="178"/>
      <c r="BP18" s="180" t="str">
        <f>Cronograma!Repasse</f>
        <v/>
      </c>
      <c r="BQ18" s="179" t="str">
        <f>Cronograma!Contrapartida</f>
        <v/>
      </c>
      <c r="BR18" s="178"/>
      <c r="BS18" s="180" t="str">
        <f>Cronograma!Repasse</f>
        <v/>
      </c>
      <c r="BT18" s="179" t="str">
        <f>Cronograma!Contrapartida</f>
        <v/>
      </c>
      <c r="BU18" s="178"/>
      <c r="BV18" s="180" t="str">
        <f>Cronograma!Repasse</f>
        <v/>
      </c>
      <c r="BW18" s="179" t="str">
        <f>Cronograma!Contrapartida</f>
        <v/>
      </c>
      <c r="BX18" s="178"/>
      <c r="BY18" s="180" t="str">
        <f>Cronograma!Repasse</f>
        <v/>
      </c>
      <c r="BZ18" s="179" t="str">
        <f>Cronograma!Contrapartida</f>
        <v/>
      </c>
      <c r="CA18" s="178"/>
      <c r="CB18" s="180" t="str">
        <f>Cronograma!Repasse</f>
        <v/>
      </c>
      <c r="CC18" s="179" t="str">
        <f>Cronograma!Contrapartida</f>
        <v/>
      </c>
      <c r="CD18" s="178"/>
      <c r="CE18" s="180" t="str">
        <f>Cronograma!Repasse</f>
        <v/>
      </c>
      <c r="CF18" s="179" t="str">
        <f>Cronograma!Contrapartida</f>
        <v/>
      </c>
      <c r="CG18" s="178"/>
      <c r="CH18" s="180" t="str">
        <f>Cronograma!Repasse</f>
        <v/>
      </c>
      <c r="CI18" s="179" t="str">
        <f>Cronograma!Contrapartida</f>
        <v/>
      </c>
      <c r="CJ18" s="178"/>
      <c r="CK18" s="180" t="str">
        <f>Cronograma!Repasse</f>
        <v/>
      </c>
      <c r="CL18" s="179" t="str">
        <f>Cronograma!Contrapartida</f>
        <v/>
      </c>
      <c r="CM18" s="178"/>
      <c r="CN18" s="180" t="str">
        <f>Cronograma!Repasse</f>
        <v/>
      </c>
      <c r="CO18" s="179" t="str">
        <f>Cronograma!Contrapartida</f>
        <v/>
      </c>
      <c r="CP18" s="178"/>
      <c r="CQ18" s="180" t="str">
        <f>Cronograma!Repasse</f>
        <v/>
      </c>
      <c r="CR18" s="179" t="str">
        <f>Cronograma!Contrapartida</f>
        <v/>
      </c>
      <c r="CS18" s="178"/>
      <c r="CT18" s="180" t="str">
        <f>Cronograma!Repasse</f>
        <v/>
      </c>
      <c r="CU18" s="179" t="str">
        <f>Cronograma!Contrapartida</f>
        <v/>
      </c>
      <c r="CV18" s="178"/>
      <c r="CW18" s="180" t="str">
        <f>Cronograma!Repasse</f>
        <v/>
      </c>
      <c r="CX18" s="179" t="str">
        <f>Cronograma!Contrapartida</f>
        <v/>
      </c>
      <c r="CY18" s="178"/>
      <c r="CZ18" s="180" t="str">
        <f>Cronograma!Repasse</f>
        <v/>
      </c>
      <c r="DA18" s="179" t="str">
        <f>Cronograma!Contrapartida</f>
        <v/>
      </c>
      <c r="DB18" s="178"/>
      <c r="DC18" s="180" t="str">
        <f>Cronograma!Repasse</f>
        <v/>
      </c>
      <c r="DD18" s="179" t="str">
        <f>Cronograma!Contrapartida</f>
        <v/>
      </c>
      <c r="DE18" s="178"/>
      <c r="DF18" s="180" t="str">
        <f>Cronograma!Repasse</f>
        <v/>
      </c>
      <c r="DG18" s="179" t="str">
        <f>Cronograma!Contrapartida</f>
        <v/>
      </c>
      <c r="DH18" s="178"/>
      <c r="DI18" s="180" t="str">
        <f>Cronograma!Repasse</f>
        <v/>
      </c>
      <c r="DJ18" s="179" t="str">
        <f>Cronograma!Contrapartida</f>
        <v/>
      </c>
      <c r="DK18" s="178"/>
      <c r="DL18" s="180" t="str">
        <f>Cronograma!Repasse</f>
        <v/>
      </c>
      <c r="DM18" s="179" t="str">
        <f>Cronograma!Contrapartida</f>
        <v/>
      </c>
      <c r="DN18" s="178"/>
      <c r="DO18" s="180" t="str">
        <f>Cronograma!Repasse</f>
        <v/>
      </c>
      <c r="DP18" s="179" t="str">
        <f>Cronograma!Contrapartida</f>
        <v/>
      </c>
      <c r="DQ18" s="178"/>
      <c r="DR18" s="180" t="str">
        <f>Cronograma!Repasse</f>
        <v/>
      </c>
      <c r="DS18" s="179" t="str">
        <f>Cronograma!Contrapartida</f>
        <v/>
      </c>
      <c r="DT18" s="178"/>
      <c r="DU18" s="180" t="str">
        <f>Cronograma!Repasse</f>
        <v/>
      </c>
      <c r="DV18" s="179" t="str">
        <f>Cronograma!Contrapartida</f>
        <v/>
      </c>
      <c r="DW18" s="178"/>
      <c r="DX18" s="180" t="str">
        <f>Cronograma!Repasse</f>
        <v/>
      </c>
      <c r="DY18" s="179" t="str">
        <f>Cronograma!Contrapartida</f>
        <v/>
      </c>
      <c r="DZ18" s="178"/>
      <c r="EA18" s="180" t="str">
        <f>Cronograma!Repasse</f>
        <v/>
      </c>
      <c r="EB18" s="179" t="str">
        <f>Cronograma!Contrapartida</f>
        <v/>
      </c>
      <c r="EC18" s="178"/>
      <c r="ED18" s="180" t="str">
        <f>Cronograma!Repasse</f>
        <v/>
      </c>
      <c r="EE18" s="179" t="str">
        <f>Cronograma!Contrapartida</f>
        <v/>
      </c>
      <c r="EF18" s="178"/>
      <c r="EG18" s="180" t="str">
        <f>Cronograma!Repasse</f>
        <v/>
      </c>
      <c r="EH18" s="179" t="str">
        <f>Cronograma!Contrapartida</f>
        <v/>
      </c>
      <c r="EI18" s="178"/>
      <c r="EJ18" s="180" t="str">
        <f>Cronograma!Repasse</f>
        <v/>
      </c>
      <c r="EK18" s="179" t="str">
        <f>Cronograma!Contrapartida</f>
        <v/>
      </c>
      <c r="EL18" s="178"/>
      <c r="EM18" s="180" t="str">
        <f>Cronograma!Repasse</f>
        <v/>
      </c>
      <c r="EN18" s="179" t="str">
        <f>Cronograma!Contrapartida</f>
        <v/>
      </c>
      <c r="EO18" s="178"/>
      <c r="EP18" s="180" t="str">
        <f>Cronograma!Repasse</f>
        <v/>
      </c>
      <c r="EQ18" s="179" t="str">
        <f>Cronograma!Contrapartida</f>
        <v/>
      </c>
      <c r="ER18" s="178"/>
      <c r="ES18" s="180" t="str">
        <f>Cronograma!Repasse</f>
        <v/>
      </c>
      <c r="ET18" s="179" t="str">
        <f>Cronograma!Contrapartida</f>
        <v/>
      </c>
      <c r="EU18" s="178"/>
      <c r="EV18" s="180" t="str">
        <f>Cronograma!Repasse</f>
        <v/>
      </c>
      <c r="EW18" s="179" t="str">
        <f>Cronograma!Contrapartida</f>
        <v/>
      </c>
      <c r="EX18" s="178"/>
      <c r="EY18" s="180" t="str">
        <f>Cronograma!Repasse</f>
        <v/>
      </c>
      <c r="EZ18" s="179" t="str">
        <f>Cronograma!Contrapartida</f>
        <v/>
      </c>
      <c r="FA18" s="178"/>
      <c r="FB18" s="180" t="str">
        <f>Cronograma!Repasse</f>
        <v/>
      </c>
      <c r="FC18" s="179" t="str">
        <f>Cronograma!Contrapartida</f>
        <v/>
      </c>
      <c r="FD18" s="178"/>
      <c r="FE18" s="180" t="str">
        <f>Cronograma!Repasse</f>
        <v/>
      </c>
      <c r="FF18" s="179" t="str">
        <f>Cronograma!Contrapartida</f>
        <v/>
      </c>
      <c r="FG18" s="178"/>
      <c r="FH18" s="180" t="str">
        <f>Cronograma!Repasse</f>
        <v/>
      </c>
      <c r="FI18" s="179" t="str">
        <f>Cronograma!Contrapartida</f>
        <v/>
      </c>
      <c r="FJ18" s="178"/>
      <c r="FK18" s="180" t="str">
        <f>Cronograma!Repasse</f>
        <v/>
      </c>
      <c r="FL18" s="179" t="str">
        <f>Cronograma!Contrapartida</f>
        <v/>
      </c>
      <c r="FM18" s="178"/>
      <c r="FN18" s="180" t="str">
        <f>Cronograma!Repasse</f>
        <v/>
      </c>
      <c r="FO18" s="179" t="str">
        <f>Cronograma!Contrapartida</f>
        <v/>
      </c>
      <c r="FP18" s="178"/>
      <c r="FQ18" s="180" t="str">
        <f>Cronograma!Repasse</f>
        <v/>
      </c>
      <c r="FR18" s="179" t="str">
        <f>Cronograma!Contrapartida</f>
        <v/>
      </c>
      <c r="FS18" s="178"/>
      <c r="FT18" s="180" t="str">
        <f>Cronograma!Repasse</f>
        <v/>
      </c>
      <c r="FU18" s="179" t="str">
        <f>Cronograma!Contrapartida</f>
        <v/>
      </c>
      <c r="FV18" s="178"/>
      <c r="FW18" s="180" t="str">
        <f>Cronograma!Repasse</f>
        <v/>
      </c>
      <c r="FX18" s="179" t="str">
        <f>Cronograma!Contrapartida</f>
        <v/>
      </c>
      <c r="FY18" s="178"/>
      <c r="FZ18" s="180" t="str">
        <f>Cronograma!Repasse</f>
        <v/>
      </c>
      <c r="GA18" s="179" t="str">
        <f>Cronograma!Contrapartida</f>
        <v/>
      </c>
      <c r="GB18" s="178"/>
      <c r="GC18" s="180" t="str">
        <f>Cronograma!Repasse</f>
        <v/>
      </c>
      <c r="GD18" s="179" t="str">
        <f>Cronograma!Contrapartida</f>
        <v/>
      </c>
      <c r="GE18" s="178"/>
      <c r="GF18" s="180" t="str">
        <f>Cronograma!Repasse</f>
        <v/>
      </c>
      <c r="GG18" s="179" t="str">
        <f>Cronograma!Contrapartida</f>
        <v/>
      </c>
      <c r="GH18" s="178"/>
      <c r="GI18" s="180" t="str">
        <f>Cronograma!Repasse</f>
        <v/>
      </c>
      <c r="GJ18" s="179" t="str">
        <f>Cronograma!Contrapartida</f>
        <v/>
      </c>
      <c r="GK18" s="178"/>
      <c r="GL18" s="180" t="str">
        <f>Cronograma!Repasse</f>
        <v/>
      </c>
      <c r="GM18" s="179" t="str">
        <f>Cronograma!Contrapartida</f>
        <v/>
      </c>
      <c r="GN18" s="178"/>
      <c r="GO18" s="180" t="str">
        <f>Cronograma!Repasse</f>
        <v/>
      </c>
      <c r="GP18" s="179" t="str">
        <f>Cronograma!Contrapartida</f>
        <v/>
      </c>
      <c r="GQ18" s="178"/>
      <c r="GR18" s="180" t="str">
        <f>Cronograma!Repasse</f>
        <v/>
      </c>
      <c r="GS18" s="179" t="str">
        <f>Cronograma!Contrapartida</f>
        <v/>
      </c>
      <c r="GT18" s="178"/>
      <c r="GU18" s="180" t="str">
        <f>Cronograma!Repasse</f>
        <v/>
      </c>
      <c r="GV18" s="179" t="str">
        <f>Cronograma!Contrapartida</f>
        <v/>
      </c>
      <c r="GW18" s="178"/>
      <c r="GX18" s="180" t="str">
        <f>Cronograma!Repasse</f>
        <v/>
      </c>
      <c r="GY18" s="179" t="str">
        <f>Cronograma!Contrapartida</f>
        <v/>
      </c>
      <c r="GZ18" s="178"/>
      <c r="HA18" s="180" t="str">
        <f>Cronograma!Repasse</f>
        <v/>
      </c>
      <c r="HB18" s="179" t="str">
        <f>Cronograma!Contrapartida</f>
        <v/>
      </c>
      <c r="HC18" s="178"/>
      <c r="HD18" s="180" t="str">
        <f>Cronograma!Repasse</f>
        <v/>
      </c>
      <c r="HE18" s="179" t="str">
        <f>Cronograma!Contrapartida</f>
        <v/>
      </c>
      <c r="HF18" s="178"/>
      <c r="HG18" s="180" t="str">
        <f>Cronograma!Repasse</f>
        <v/>
      </c>
      <c r="HH18" s="179" t="str">
        <f>Cronograma!Contrapartida</f>
        <v/>
      </c>
      <c r="HI18" s="178"/>
      <c r="HJ18" s="180" t="str">
        <f>Cronograma!Repasse</f>
        <v/>
      </c>
      <c r="HK18" s="179" t="str">
        <f>Cronograma!Contrapartida</f>
        <v/>
      </c>
      <c r="HL18" s="178"/>
      <c r="HM18" s="180" t="str">
        <f>Cronograma!Repasse</f>
        <v/>
      </c>
      <c r="HN18" s="179" t="str">
        <f>Cronograma!Contrapartida</f>
        <v/>
      </c>
      <c r="HO18" s="178"/>
      <c r="HP18" s="180" t="str">
        <f>Cronograma!Repasse</f>
        <v/>
      </c>
      <c r="HQ18" s="179" t="str">
        <f>Cronograma!Contrapartida</f>
        <v/>
      </c>
      <c r="HR18" s="178"/>
      <c r="HS18" s="180" t="str">
        <f>Cronograma!Repasse</f>
        <v/>
      </c>
      <c r="HT18" s="179" t="str">
        <f>Cronograma!Contrapartida</f>
        <v/>
      </c>
      <c r="HU18" s="178"/>
      <c r="HV18" s="180" t="str">
        <f>Cronograma!Repasse</f>
        <v/>
      </c>
      <c r="HW18" s="179" t="str">
        <f>Cronograma!Contrapartida</f>
        <v/>
      </c>
      <c r="HX18" s="178"/>
      <c r="HY18" s="180" t="str">
        <f>Cronograma!Repasse</f>
        <v/>
      </c>
      <c r="HZ18" s="179" t="str">
        <f>Cronograma!Contrapartida</f>
        <v/>
      </c>
      <c r="IA18" s="178"/>
      <c r="IB18" s="180" t="str">
        <f>Cronograma!Repasse</f>
        <v/>
      </c>
      <c r="IC18" s="179" t="str">
        <f>Cronograma!Contrapartida</f>
        <v/>
      </c>
      <c r="ID18" s="178"/>
      <c r="IE18" s="180" t="str">
        <f>Cronograma!Repasse</f>
        <v/>
      </c>
      <c r="IF18" s="179" t="str">
        <f>Cronograma!Contrapartida</f>
        <v/>
      </c>
      <c r="IG18" s="178"/>
      <c r="IH18" s="180" t="str">
        <f>Cronograma!Repasse</f>
        <v/>
      </c>
      <c r="II18" s="179" t="str">
        <f>Cronograma!Contrapartida</f>
        <v/>
      </c>
      <c r="IJ18" s="178"/>
      <c r="IK18" s="180" t="str">
        <f>Cronograma!Repasse</f>
        <v/>
      </c>
      <c r="IL18" s="179" t="str">
        <f>Cronograma!Contrapartida</f>
        <v/>
      </c>
      <c r="IM18" s="178"/>
      <c r="IN18" s="180" t="str">
        <f>Cronograma!Repasse</f>
        <v/>
      </c>
      <c r="IO18" s="179" t="str">
        <f>Cronograma!Contrapartida</f>
        <v/>
      </c>
      <c r="IP18" s="178"/>
      <c r="IQ18" s="180" t="str">
        <f>Cronograma!Repasse</f>
        <v/>
      </c>
      <c r="IR18" s="179" t="str">
        <f>Cronograma!Contrapartida</f>
        <v/>
      </c>
      <c r="IS18" s="178"/>
      <c r="IT18" s="180" t="str">
        <f>Cronograma!Repasse</f>
        <v/>
      </c>
      <c r="IU18" s="179" t="str">
        <f>Cronograma!Contrapartida</f>
        <v/>
      </c>
      <c r="IV18" s="178"/>
    </row>
    <row r="19" spans="1:256" s="177" customFormat="1" ht="9.9499999999999993" customHeight="1" x14ac:dyDescent="0.2">
      <c r="A19" s="176">
        <f>QCI!$B19</f>
        <v>0</v>
      </c>
      <c r="B19" s="175">
        <f>QCI!$M19</f>
        <v>0</v>
      </c>
      <c r="C19" s="174" t="str">
        <f t="shared" si="0"/>
        <v/>
      </c>
      <c r="D19" s="173">
        <f t="shared" si="1"/>
        <v>0</v>
      </c>
      <c r="E19" s="181" t="str">
        <f>Cronograma!Repasse</f>
        <v/>
      </c>
      <c r="F19" s="179" t="str">
        <f>Cronograma!Contrapartida</f>
        <v/>
      </c>
      <c r="G19" s="172"/>
      <c r="H19" s="181" t="str">
        <f>Cronograma!Repasse</f>
        <v/>
      </c>
      <c r="I19" s="179" t="str">
        <f>Cronograma!Contrapartida</f>
        <v/>
      </c>
      <c r="J19" s="178"/>
      <c r="K19" s="180" t="str">
        <f>Cronograma!Repasse</f>
        <v/>
      </c>
      <c r="L19" s="179" t="str">
        <f>Cronograma!Contrapartida</f>
        <v/>
      </c>
      <c r="M19" s="178"/>
      <c r="N19" s="180" t="str">
        <f>Cronograma!Repasse</f>
        <v/>
      </c>
      <c r="O19" s="179" t="str">
        <f>Cronograma!Contrapartida</f>
        <v/>
      </c>
      <c r="P19" s="178"/>
      <c r="Q19" s="180" t="str">
        <f>Cronograma!Repasse</f>
        <v/>
      </c>
      <c r="R19" s="179" t="str">
        <f>Cronograma!Contrapartida</f>
        <v/>
      </c>
      <c r="S19" s="178"/>
      <c r="T19" s="180" t="str">
        <f>Cronograma!Repasse</f>
        <v/>
      </c>
      <c r="U19" s="179" t="str">
        <f>Cronograma!Contrapartida</f>
        <v/>
      </c>
      <c r="V19" s="178"/>
      <c r="W19" s="180" t="str">
        <f>Cronograma!Repasse</f>
        <v/>
      </c>
      <c r="X19" s="179" t="str">
        <f>Cronograma!Contrapartida</f>
        <v/>
      </c>
      <c r="Y19" s="178"/>
      <c r="Z19" s="180" t="str">
        <f>Cronograma!Repasse</f>
        <v/>
      </c>
      <c r="AA19" s="179" t="str">
        <f>Cronograma!Contrapartida</f>
        <v/>
      </c>
      <c r="AB19" s="178"/>
      <c r="AC19" s="180" t="str">
        <f>Cronograma!Repasse</f>
        <v/>
      </c>
      <c r="AD19" s="179" t="str">
        <f>Cronograma!Contrapartida</f>
        <v/>
      </c>
      <c r="AE19" s="178"/>
      <c r="AF19" s="180" t="str">
        <f>Cronograma!Repasse</f>
        <v/>
      </c>
      <c r="AG19" s="179" t="str">
        <f>Cronograma!Contrapartida</f>
        <v/>
      </c>
      <c r="AH19" s="178"/>
      <c r="AI19" s="180" t="str">
        <f>Cronograma!Repasse</f>
        <v/>
      </c>
      <c r="AJ19" s="179" t="str">
        <f>Cronograma!Contrapartida</f>
        <v/>
      </c>
      <c r="AK19" s="178"/>
      <c r="AL19" s="180" t="str">
        <f>Cronograma!Repasse</f>
        <v/>
      </c>
      <c r="AM19" s="179" t="str">
        <f>Cronograma!Contrapartida</f>
        <v/>
      </c>
      <c r="AN19" s="178"/>
      <c r="AO19" s="180" t="str">
        <f>Cronograma!Repasse</f>
        <v/>
      </c>
      <c r="AP19" s="179" t="str">
        <f>Cronograma!Contrapartida</f>
        <v/>
      </c>
      <c r="AQ19" s="178"/>
      <c r="AR19" s="180" t="str">
        <f>Cronograma!Repasse</f>
        <v/>
      </c>
      <c r="AS19" s="179" t="str">
        <f>Cronograma!Contrapartida</f>
        <v/>
      </c>
      <c r="AT19" s="178"/>
      <c r="AU19" s="180" t="str">
        <f>Cronograma!Repasse</f>
        <v/>
      </c>
      <c r="AV19" s="179" t="str">
        <f>Cronograma!Contrapartida</f>
        <v/>
      </c>
      <c r="AW19" s="178"/>
      <c r="AX19" s="180" t="str">
        <f>Cronograma!Repasse</f>
        <v/>
      </c>
      <c r="AY19" s="179" t="str">
        <f>Cronograma!Contrapartida</f>
        <v/>
      </c>
      <c r="AZ19" s="178"/>
      <c r="BA19" s="180" t="str">
        <f>Cronograma!Repasse</f>
        <v/>
      </c>
      <c r="BB19" s="179" t="str">
        <f>Cronograma!Contrapartida</f>
        <v/>
      </c>
      <c r="BC19" s="178"/>
      <c r="BD19" s="180" t="str">
        <f>Cronograma!Repasse</f>
        <v/>
      </c>
      <c r="BE19" s="179" t="str">
        <f>Cronograma!Contrapartida</f>
        <v/>
      </c>
      <c r="BF19" s="178"/>
      <c r="BG19" s="180" t="str">
        <f>Cronograma!Repasse</f>
        <v/>
      </c>
      <c r="BH19" s="179" t="str">
        <f>Cronograma!Contrapartida</f>
        <v/>
      </c>
      <c r="BI19" s="178"/>
      <c r="BJ19" s="180" t="str">
        <f>Cronograma!Repasse</f>
        <v/>
      </c>
      <c r="BK19" s="179" t="str">
        <f>Cronograma!Contrapartida</f>
        <v/>
      </c>
      <c r="BL19" s="178"/>
      <c r="BM19" s="180" t="str">
        <f>Cronograma!Repasse</f>
        <v/>
      </c>
      <c r="BN19" s="179" t="str">
        <f>Cronograma!Contrapartida</f>
        <v/>
      </c>
      <c r="BO19" s="178"/>
      <c r="BP19" s="180" t="str">
        <f>Cronograma!Repasse</f>
        <v/>
      </c>
      <c r="BQ19" s="179" t="str">
        <f>Cronograma!Contrapartida</f>
        <v/>
      </c>
      <c r="BR19" s="178"/>
      <c r="BS19" s="180" t="str">
        <f>Cronograma!Repasse</f>
        <v/>
      </c>
      <c r="BT19" s="179" t="str">
        <f>Cronograma!Contrapartida</f>
        <v/>
      </c>
      <c r="BU19" s="178"/>
      <c r="BV19" s="180" t="str">
        <f>Cronograma!Repasse</f>
        <v/>
      </c>
      <c r="BW19" s="179" t="str">
        <f>Cronograma!Contrapartida</f>
        <v/>
      </c>
      <c r="BX19" s="178"/>
      <c r="BY19" s="180" t="str">
        <f>Cronograma!Repasse</f>
        <v/>
      </c>
      <c r="BZ19" s="179" t="str">
        <f>Cronograma!Contrapartida</f>
        <v/>
      </c>
      <c r="CA19" s="178"/>
      <c r="CB19" s="180" t="str">
        <f>Cronograma!Repasse</f>
        <v/>
      </c>
      <c r="CC19" s="179" t="str">
        <f>Cronograma!Contrapartida</f>
        <v/>
      </c>
      <c r="CD19" s="178"/>
      <c r="CE19" s="180" t="str">
        <f>Cronograma!Repasse</f>
        <v/>
      </c>
      <c r="CF19" s="179" t="str">
        <f>Cronograma!Contrapartida</f>
        <v/>
      </c>
      <c r="CG19" s="178"/>
      <c r="CH19" s="180" t="str">
        <f>Cronograma!Repasse</f>
        <v/>
      </c>
      <c r="CI19" s="179" t="str">
        <f>Cronograma!Contrapartida</f>
        <v/>
      </c>
      <c r="CJ19" s="178"/>
      <c r="CK19" s="180" t="str">
        <f>Cronograma!Repasse</f>
        <v/>
      </c>
      <c r="CL19" s="179" t="str">
        <f>Cronograma!Contrapartida</f>
        <v/>
      </c>
      <c r="CM19" s="178"/>
      <c r="CN19" s="180" t="str">
        <f>Cronograma!Repasse</f>
        <v/>
      </c>
      <c r="CO19" s="179" t="str">
        <f>Cronograma!Contrapartida</f>
        <v/>
      </c>
      <c r="CP19" s="178"/>
      <c r="CQ19" s="180" t="str">
        <f>Cronograma!Repasse</f>
        <v/>
      </c>
      <c r="CR19" s="179" t="str">
        <f>Cronograma!Contrapartida</f>
        <v/>
      </c>
      <c r="CS19" s="178"/>
      <c r="CT19" s="180" t="str">
        <f>Cronograma!Repasse</f>
        <v/>
      </c>
      <c r="CU19" s="179" t="str">
        <f>Cronograma!Contrapartida</f>
        <v/>
      </c>
      <c r="CV19" s="178"/>
      <c r="CW19" s="180" t="str">
        <f>Cronograma!Repasse</f>
        <v/>
      </c>
      <c r="CX19" s="179" t="str">
        <f>Cronograma!Contrapartida</f>
        <v/>
      </c>
      <c r="CY19" s="178"/>
      <c r="CZ19" s="180" t="str">
        <f>Cronograma!Repasse</f>
        <v/>
      </c>
      <c r="DA19" s="179" t="str">
        <f>Cronograma!Contrapartida</f>
        <v/>
      </c>
      <c r="DB19" s="178"/>
      <c r="DC19" s="180" t="str">
        <f>Cronograma!Repasse</f>
        <v/>
      </c>
      <c r="DD19" s="179" t="str">
        <f>Cronograma!Contrapartida</f>
        <v/>
      </c>
      <c r="DE19" s="178"/>
      <c r="DF19" s="180" t="str">
        <f>Cronograma!Repasse</f>
        <v/>
      </c>
      <c r="DG19" s="179" t="str">
        <f>Cronograma!Contrapartida</f>
        <v/>
      </c>
      <c r="DH19" s="178"/>
      <c r="DI19" s="180" t="str">
        <f>Cronograma!Repasse</f>
        <v/>
      </c>
      <c r="DJ19" s="179" t="str">
        <f>Cronograma!Contrapartida</f>
        <v/>
      </c>
      <c r="DK19" s="178"/>
      <c r="DL19" s="180" t="str">
        <f>Cronograma!Repasse</f>
        <v/>
      </c>
      <c r="DM19" s="179" t="str">
        <f>Cronograma!Contrapartida</f>
        <v/>
      </c>
      <c r="DN19" s="178"/>
      <c r="DO19" s="180" t="str">
        <f>Cronograma!Repasse</f>
        <v/>
      </c>
      <c r="DP19" s="179" t="str">
        <f>Cronograma!Contrapartida</f>
        <v/>
      </c>
      <c r="DQ19" s="178"/>
      <c r="DR19" s="180" t="str">
        <f>Cronograma!Repasse</f>
        <v/>
      </c>
      <c r="DS19" s="179" t="str">
        <f>Cronograma!Contrapartida</f>
        <v/>
      </c>
      <c r="DT19" s="178"/>
      <c r="DU19" s="180" t="str">
        <f>Cronograma!Repasse</f>
        <v/>
      </c>
      <c r="DV19" s="179" t="str">
        <f>Cronograma!Contrapartida</f>
        <v/>
      </c>
      <c r="DW19" s="178"/>
      <c r="DX19" s="180" t="str">
        <f>Cronograma!Repasse</f>
        <v/>
      </c>
      <c r="DY19" s="179" t="str">
        <f>Cronograma!Contrapartida</f>
        <v/>
      </c>
      <c r="DZ19" s="178"/>
      <c r="EA19" s="180" t="str">
        <f>Cronograma!Repasse</f>
        <v/>
      </c>
      <c r="EB19" s="179" t="str">
        <f>Cronograma!Contrapartida</f>
        <v/>
      </c>
      <c r="EC19" s="178"/>
      <c r="ED19" s="180" t="str">
        <f>Cronograma!Repasse</f>
        <v/>
      </c>
      <c r="EE19" s="179" t="str">
        <f>Cronograma!Contrapartida</f>
        <v/>
      </c>
      <c r="EF19" s="178"/>
      <c r="EG19" s="180" t="str">
        <f>Cronograma!Repasse</f>
        <v/>
      </c>
      <c r="EH19" s="179" t="str">
        <f>Cronograma!Contrapartida</f>
        <v/>
      </c>
      <c r="EI19" s="178"/>
      <c r="EJ19" s="180" t="str">
        <f>Cronograma!Repasse</f>
        <v/>
      </c>
      <c r="EK19" s="179" t="str">
        <f>Cronograma!Contrapartida</f>
        <v/>
      </c>
      <c r="EL19" s="178"/>
      <c r="EM19" s="180" t="str">
        <f>Cronograma!Repasse</f>
        <v/>
      </c>
      <c r="EN19" s="179" t="str">
        <f>Cronograma!Contrapartida</f>
        <v/>
      </c>
      <c r="EO19" s="178"/>
      <c r="EP19" s="180" t="str">
        <f>Cronograma!Repasse</f>
        <v/>
      </c>
      <c r="EQ19" s="179" t="str">
        <f>Cronograma!Contrapartida</f>
        <v/>
      </c>
      <c r="ER19" s="178"/>
      <c r="ES19" s="180" t="str">
        <f>Cronograma!Repasse</f>
        <v/>
      </c>
      <c r="ET19" s="179" t="str">
        <f>Cronograma!Contrapartida</f>
        <v/>
      </c>
      <c r="EU19" s="178"/>
      <c r="EV19" s="180" t="str">
        <f>Cronograma!Repasse</f>
        <v/>
      </c>
      <c r="EW19" s="179" t="str">
        <f>Cronograma!Contrapartida</f>
        <v/>
      </c>
      <c r="EX19" s="178"/>
      <c r="EY19" s="180" t="str">
        <f>Cronograma!Repasse</f>
        <v/>
      </c>
      <c r="EZ19" s="179" t="str">
        <f>Cronograma!Contrapartida</f>
        <v/>
      </c>
      <c r="FA19" s="178"/>
      <c r="FB19" s="180" t="str">
        <f>Cronograma!Repasse</f>
        <v/>
      </c>
      <c r="FC19" s="179" t="str">
        <f>Cronograma!Contrapartida</f>
        <v/>
      </c>
      <c r="FD19" s="178"/>
      <c r="FE19" s="180" t="str">
        <f>Cronograma!Repasse</f>
        <v/>
      </c>
      <c r="FF19" s="179" t="str">
        <f>Cronograma!Contrapartida</f>
        <v/>
      </c>
      <c r="FG19" s="178"/>
      <c r="FH19" s="180" t="str">
        <f>Cronograma!Repasse</f>
        <v/>
      </c>
      <c r="FI19" s="179" t="str">
        <f>Cronograma!Contrapartida</f>
        <v/>
      </c>
      <c r="FJ19" s="178"/>
      <c r="FK19" s="180" t="str">
        <f>Cronograma!Repasse</f>
        <v/>
      </c>
      <c r="FL19" s="179" t="str">
        <f>Cronograma!Contrapartida</f>
        <v/>
      </c>
      <c r="FM19" s="178"/>
      <c r="FN19" s="180" t="str">
        <f>Cronograma!Repasse</f>
        <v/>
      </c>
      <c r="FO19" s="179" t="str">
        <f>Cronograma!Contrapartida</f>
        <v/>
      </c>
      <c r="FP19" s="178"/>
      <c r="FQ19" s="180" t="str">
        <f>Cronograma!Repasse</f>
        <v/>
      </c>
      <c r="FR19" s="179" t="str">
        <f>Cronograma!Contrapartida</f>
        <v/>
      </c>
      <c r="FS19" s="178"/>
      <c r="FT19" s="180" t="str">
        <f>Cronograma!Repasse</f>
        <v/>
      </c>
      <c r="FU19" s="179" t="str">
        <f>Cronograma!Contrapartida</f>
        <v/>
      </c>
      <c r="FV19" s="178"/>
      <c r="FW19" s="180" t="str">
        <f>Cronograma!Repasse</f>
        <v/>
      </c>
      <c r="FX19" s="179" t="str">
        <f>Cronograma!Contrapartida</f>
        <v/>
      </c>
      <c r="FY19" s="178"/>
      <c r="FZ19" s="180" t="str">
        <f>Cronograma!Repasse</f>
        <v/>
      </c>
      <c r="GA19" s="179" t="str">
        <f>Cronograma!Contrapartida</f>
        <v/>
      </c>
      <c r="GB19" s="178"/>
      <c r="GC19" s="180" t="str">
        <f>Cronograma!Repasse</f>
        <v/>
      </c>
      <c r="GD19" s="179" t="str">
        <f>Cronograma!Contrapartida</f>
        <v/>
      </c>
      <c r="GE19" s="178"/>
      <c r="GF19" s="180" t="str">
        <f>Cronograma!Repasse</f>
        <v/>
      </c>
      <c r="GG19" s="179" t="str">
        <f>Cronograma!Contrapartida</f>
        <v/>
      </c>
      <c r="GH19" s="178"/>
      <c r="GI19" s="180" t="str">
        <f>Cronograma!Repasse</f>
        <v/>
      </c>
      <c r="GJ19" s="179" t="str">
        <f>Cronograma!Contrapartida</f>
        <v/>
      </c>
      <c r="GK19" s="178"/>
      <c r="GL19" s="180" t="str">
        <f>Cronograma!Repasse</f>
        <v/>
      </c>
      <c r="GM19" s="179" t="str">
        <f>Cronograma!Contrapartida</f>
        <v/>
      </c>
      <c r="GN19" s="178"/>
      <c r="GO19" s="180" t="str">
        <f>Cronograma!Repasse</f>
        <v/>
      </c>
      <c r="GP19" s="179" t="str">
        <f>Cronograma!Contrapartida</f>
        <v/>
      </c>
      <c r="GQ19" s="178"/>
      <c r="GR19" s="180" t="str">
        <f>Cronograma!Repasse</f>
        <v/>
      </c>
      <c r="GS19" s="179" t="str">
        <f>Cronograma!Contrapartida</f>
        <v/>
      </c>
      <c r="GT19" s="178"/>
      <c r="GU19" s="180" t="str">
        <f>Cronograma!Repasse</f>
        <v/>
      </c>
      <c r="GV19" s="179" t="str">
        <f>Cronograma!Contrapartida</f>
        <v/>
      </c>
      <c r="GW19" s="178"/>
      <c r="GX19" s="180" t="str">
        <f>Cronograma!Repasse</f>
        <v/>
      </c>
      <c r="GY19" s="179" t="str">
        <f>Cronograma!Contrapartida</f>
        <v/>
      </c>
      <c r="GZ19" s="178"/>
      <c r="HA19" s="180" t="str">
        <f>Cronograma!Repasse</f>
        <v/>
      </c>
      <c r="HB19" s="179" t="str">
        <f>Cronograma!Contrapartida</f>
        <v/>
      </c>
      <c r="HC19" s="178"/>
      <c r="HD19" s="180" t="str">
        <f>Cronograma!Repasse</f>
        <v/>
      </c>
      <c r="HE19" s="179" t="str">
        <f>Cronograma!Contrapartida</f>
        <v/>
      </c>
      <c r="HF19" s="178"/>
      <c r="HG19" s="180" t="str">
        <f>Cronograma!Repasse</f>
        <v/>
      </c>
      <c r="HH19" s="179" t="str">
        <f>Cronograma!Contrapartida</f>
        <v/>
      </c>
      <c r="HI19" s="178"/>
      <c r="HJ19" s="180" t="str">
        <f>Cronograma!Repasse</f>
        <v/>
      </c>
      <c r="HK19" s="179" t="str">
        <f>Cronograma!Contrapartida</f>
        <v/>
      </c>
      <c r="HL19" s="178"/>
      <c r="HM19" s="180" t="str">
        <f>Cronograma!Repasse</f>
        <v/>
      </c>
      <c r="HN19" s="179" t="str">
        <f>Cronograma!Contrapartida</f>
        <v/>
      </c>
      <c r="HO19" s="178"/>
      <c r="HP19" s="180" t="str">
        <f>Cronograma!Repasse</f>
        <v/>
      </c>
      <c r="HQ19" s="179" t="str">
        <f>Cronograma!Contrapartida</f>
        <v/>
      </c>
      <c r="HR19" s="178"/>
      <c r="HS19" s="180" t="str">
        <f>Cronograma!Repasse</f>
        <v/>
      </c>
      <c r="HT19" s="179" t="str">
        <f>Cronograma!Contrapartida</f>
        <v/>
      </c>
      <c r="HU19" s="178"/>
      <c r="HV19" s="180" t="str">
        <f>Cronograma!Repasse</f>
        <v/>
      </c>
      <c r="HW19" s="179" t="str">
        <f>Cronograma!Contrapartida</f>
        <v/>
      </c>
      <c r="HX19" s="178"/>
      <c r="HY19" s="180" t="str">
        <f>Cronograma!Repasse</f>
        <v/>
      </c>
      <c r="HZ19" s="179" t="str">
        <f>Cronograma!Contrapartida</f>
        <v/>
      </c>
      <c r="IA19" s="178"/>
      <c r="IB19" s="180" t="str">
        <f>Cronograma!Repasse</f>
        <v/>
      </c>
      <c r="IC19" s="179" t="str">
        <f>Cronograma!Contrapartida</f>
        <v/>
      </c>
      <c r="ID19" s="178"/>
      <c r="IE19" s="180" t="str">
        <f>Cronograma!Repasse</f>
        <v/>
      </c>
      <c r="IF19" s="179" t="str">
        <f>Cronograma!Contrapartida</f>
        <v/>
      </c>
      <c r="IG19" s="178"/>
      <c r="IH19" s="180" t="str">
        <f>Cronograma!Repasse</f>
        <v/>
      </c>
      <c r="II19" s="179" t="str">
        <f>Cronograma!Contrapartida</f>
        <v/>
      </c>
      <c r="IJ19" s="178"/>
      <c r="IK19" s="180" t="str">
        <f>Cronograma!Repasse</f>
        <v/>
      </c>
      <c r="IL19" s="179" t="str">
        <f>Cronograma!Contrapartida</f>
        <v/>
      </c>
      <c r="IM19" s="178"/>
      <c r="IN19" s="180" t="str">
        <f>Cronograma!Repasse</f>
        <v/>
      </c>
      <c r="IO19" s="179" t="str">
        <f>Cronograma!Contrapartida</f>
        <v/>
      </c>
      <c r="IP19" s="178"/>
      <c r="IQ19" s="180" t="str">
        <f>Cronograma!Repasse</f>
        <v/>
      </c>
      <c r="IR19" s="179" t="str">
        <f>Cronograma!Contrapartida</f>
        <v/>
      </c>
      <c r="IS19" s="178"/>
      <c r="IT19" s="180" t="str">
        <f>Cronograma!Repasse</f>
        <v/>
      </c>
      <c r="IU19" s="179" t="str">
        <f>Cronograma!Contrapartida</f>
        <v/>
      </c>
      <c r="IV19" s="178"/>
    </row>
    <row r="20" spans="1:256" s="177" customFormat="1" ht="9.9499999999999993" customHeight="1" x14ac:dyDescent="0.2">
      <c r="A20" s="176">
        <f>QCI!$B20</f>
        <v>0</v>
      </c>
      <c r="B20" s="175">
        <f>QCI!$M20</f>
        <v>0</v>
      </c>
      <c r="C20" s="174" t="str">
        <f t="shared" si="0"/>
        <v/>
      </c>
      <c r="D20" s="173">
        <f t="shared" si="1"/>
        <v>0</v>
      </c>
      <c r="E20" s="181" t="str">
        <f>Cronograma!Repasse</f>
        <v/>
      </c>
      <c r="F20" s="179" t="str">
        <f>Cronograma!Contrapartida</f>
        <v/>
      </c>
      <c r="G20" s="172"/>
      <c r="H20" s="181" t="str">
        <f>Cronograma!Repasse</f>
        <v/>
      </c>
      <c r="I20" s="179" t="str">
        <f>Cronograma!Contrapartida</f>
        <v/>
      </c>
      <c r="J20" s="178"/>
      <c r="K20" s="180" t="str">
        <f>Cronograma!Repasse</f>
        <v/>
      </c>
      <c r="L20" s="179" t="str">
        <f>Cronograma!Contrapartida</f>
        <v/>
      </c>
      <c r="M20" s="178"/>
      <c r="N20" s="180" t="str">
        <f>Cronograma!Repasse</f>
        <v/>
      </c>
      <c r="O20" s="179" t="str">
        <f>Cronograma!Contrapartida</f>
        <v/>
      </c>
      <c r="P20" s="178"/>
      <c r="Q20" s="180" t="str">
        <f>Cronograma!Repasse</f>
        <v/>
      </c>
      <c r="R20" s="179" t="str">
        <f>Cronograma!Contrapartida</f>
        <v/>
      </c>
      <c r="S20" s="178"/>
      <c r="T20" s="180" t="str">
        <f>Cronograma!Repasse</f>
        <v/>
      </c>
      <c r="U20" s="179" t="str">
        <f>Cronograma!Contrapartida</f>
        <v/>
      </c>
      <c r="V20" s="178"/>
      <c r="W20" s="180" t="str">
        <f>Cronograma!Repasse</f>
        <v/>
      </c>
      <c r="X20" s="179" t="str">
        <f>Cronograma!Contrapartida</f>
        <v/>
      </c>
      <c r="Y20" s="178"/>
      <c r="Z20" s="180" t="str">
        <f>Cronograma!Repasse</f>
        <v/>
      </c>
      <c r="AA20" s="179" t="str">
        <f>Cronograma!Contrapartida</f>
        <v/>
      </c>
      <c r="AB20" s="178"/>
      <c r="AC20" s="180" t="str">
        <f>Cronograma!Repasse</f>
        <v/>
      </c>
      <c r="AD20" s="179" t="str">
        <f>Cronograma!Contrapartida</f>
        <v/>
      </c>
      <c r="AE20" s="178"/>
      <c r="AF20" s="180" t="str">
        <f>Cronograma!Repasse</f>
        <v/>
      </c>
      <c r="AG20" s="179" t="str">
        <f>Cronograma!Contrapartida</f>
        <v/>
      </c>
      <c r="AH20" s="178"/>
      <c r="AI20" s="180" t="str">
        <f>Cronograma!Repasse</f>
        <v/>
      </c>
      <c r="AJ20" s="179" t="str">
        <f>Cronograma!Contrapartida</f>
        <v/>
      </c>
      <c r="AK20" s="178"/>
      <c r="AL20" s="180" t="str">
        <f>Cronograma!Repasse</f>
        <v/>
      </c>
      <c r="AM20" s="179" t="str">
        <f>Cronograma!Contrapartida</f>
        <v/>
      </c>
      <c r="AN20" s="178"/>
      <c r="AO20" s="180" t="str">
        <f>Cronograma!Repasse</f>
        <v/>
      </c>
      <c r="AP20" s="179" t="str">
        <f>Cronograma!Contrapartida</f>
        <v/>
      </c>
      <c r="AQ20" s="178"/>
      <c r="AR20" s="180" t="str">
        <f>Cronograma!Repasse</f>
        <v/>
      </c>
      <c r="AS20" s="179" t="str">
        <f>Cronograma!Contrapartida</f>
        <v/>
      </c>
      <c r="AT20" s="178"/>
      <c r="AU20" s="180" t="str">
        <f>Cronograma!Repasse</f>
        <v/>
      </c>
      <c r="AV20" s="179" t="str">
        <f>Cronograma!Contrapartida</f>
        <v/>
      </c>
      <c r="AW20" s="178"/>
      <c r="AX20" s="180" t="str">
        <f>Cronograma!Repasse</f>
        <v/>
      </c>
      <c r="AY20" s="179" t="str">
        <f>Cronograma!Contrapartida</f>
        <v/>
      </c>
      <c r="AZ20" s="178"/>
      <c r="BA20" s="180" t="str">
        <f>Cronograma!Repasse</f>
        <v/>
      </c>
      <c r="BB20" s="179" t="str">
        <f>Cronograma!Contrapartida</f>
        <v/>
      </c>
      <c r="BC20" s="178"/>
      <c r="BD20" s="180" t="str">
        <f>Cronograma!Repasse</f>
        <v/>
      </c>
      <c r="BE20" s="179" t="str">
        <f>Cronograma!Contrapartida</f>
        <v/>
      </c>
      <c r="BF20" s="178"/>
      <c r="BG20" s="180" t="str">
        <f>Cronograma!Repasse</f>
        <v/>
      </c>
      <c r="BH20" s="179" t="str">
        <f>Cronograma!Contrapartida</f>
        <v/>
      </c>
      <c r="BI20" s="178"/>
      <c r="BJ20" s="180" t="str">
        <f>Cronograma!Repasse</f>
        <v/>
      </c>
      <c r="BK20" s="179" t="str">
        <f>Cronograma!Contrapartida</f>
        <v/>
      </c>
      <c r="BL20" s="178"/>
      <c r="BM20" s="180" t="str">
        <f>Cronograma!Repasse</f>
        <v/>
      </c>
      <c r="BN20" s="179" t="str">
        <f>Cronograma!Contrapartida</f>
        <v/>
      </c>
      <c r="BO20" s="178"/>
      <c r="BP20" s="180" t="str">
        <f>Cronograma!Repasse</f>
        <v/>
      </c>
      <c r="BQ20" s="179" t="str">
        <f>Cronograma!Contrapartida</f>
        <v/>
      </c>
      <c r="BR20" s="178"/>
      <c r="BS20" s="180" t="str">
        <f>Cronograma!Repasse</f>
        <v/>
      </c>
      <c r="BT20" s="179" t="str">
        <f>Cronograma!Contrapartida</f>
        <v/>
      </c>
      <c r="BU20" s="178"/>
      <c r="BV20" s="180" t="str">
        <f>Cronograma!Repasse</f>
        <v/>
      </c>
      <c r="BW20" s="179" t="str">
        <f>Cronograma!Contrapartida</f>
        <v/>
      </c>
      <c r="BX20" s="178"/>
      <c r="BY20" s="180" t="str">
        <f>Cronograma!Repasse</f>
        <v/>
      </c>
      <c r="BZ20" s="179" t="str">
        <f>Cronograma!Contrapartida</f>
        <v/>
      </c>
      <c r="CA20" s="178"/>
      <c r="CB20" s="180" t="str">
        <f>Cronograma!Repasse</f>
        <v/>
      </c>
      <c r="CC20" s="179" t="str">
        <f>Cronograma!Contrapartida</f>
        <v/>
      </c>
      <c r="CD20" s="178"/>
      <c r="CE20" s="180" t="str">
        <f>Cronograma!Repasse</f>
        <v/>
      </c>
      <c r="CF20" s="179" t="str">
        <f>Cronograma!Contrapartida</f>
        <v/>
      </c>
      <c r="CG20" s="178"/>
      <c r="CH20" s="180" t="str">
        <f>Cronograma!Repasse</f>
        <v/>
      </c>
      <c r="CI20" s="179" t="str">
        <f>Cronograma!Contrapartida</f>
        <v/>
      </c>
      <c r="CJ20" s="178"/>
      <c r="CK20" s="180" t="str">
        <f>Cronograma!Repasse</f>
        <v/>
      </c>
      <c r="CL20" s="179" t="str">
        <f>Cronograma!Contrapartida</f>
        <v/>
      </c>
      <c r="CM20" s="178"/>
      <c r="CN20" s="180" t="str">
        <f>Cronograma!Repasse</f>
        <v/>
      </c>
      <c r="CO20" s="179" t="str">
        <f>Cronograma!Contrapartida</f>
        <v/>
      </c>
      <c r="CP20" s="178"/>
      <c r="CQ20" s="180" t="str">
        <f>Cronograma!Repasse</f>
        <v/>
      </c>
      <c r="CR20" s="179" t="str">
        <f>Cronograma!Contrapartida</f>
        <v/>
      </c>
      <c r="CS20" s="178"/>
      <c r="CT20" s="180" t="str">
        <f>Cronograma!Repasse</f>
        <v/>
      </c>
      <c r="CU20" s="179" t="str">
        <f>Cronograma!Contrapartida</f>
        <v/>
      </c>
      <c r="CV20" s="178"/>
      <c r="CW20" s="180" t="str">
        <f>Cronograma!Repasse</f>
        <v/>
      </c>
      <c r="CX20" s="179" t="str">
        <f>Cronograma!Contrapartida</f>
        <v/>
      </c>
      <c r="CY20" s="178"/>
      <c r="CZ20" s="180" t="str">
        <f>Cronograma!Repasse</f>
        <v/>
      </c>
      <c r="DA20" s="179" t="str">
        <f>Cronograma!Contrapartida</f>
        <v/>
      </c>
      <c r="DB20" s="178"/>
      <c r="DC20" s="180" t="str">
        <f>Cronograma!Repasse</f>
        <v/>
      </c>
      <c r="DD20" s="179" t="str">
        <f>Cronograma!Contrapartida</f>
        <v/>
      </c>
      <c r="DE20" s="178"/>
      <c r="DF20" s="180" t="str">
        <f>Cronograma!Repasse</f>
        <v/>
      </c>
      <c r="DG20" s="179" t="str">
        <f>Cronograma!Contrapartida</f>
        <v/>
      </c>
      <c r="DH20" s="178"/>
      <c r="DI20" s="180" t="str">
        <f>Cronograma!Repasse</f>
        <v/>
      </c>
      <c r="DJ20" s="179" t="str">
        <f>Cronograma!Contrapartida</f>
        <v/>
      </c>
      <c r="DK20" s="178"/>
      <c r="DL20" s="180" t="str">
        <f>Cronograma!Repasse</f>
        <v/>
      </c>
      <c r="DM20" s="179" t="str">
        <f>Cronograma!Contrapartida</f>
        <v/>
      </c>
      <c r="DN20" s="178"/>
      <c r="DO20" s="180" t="str">
        <f>Cronograma!Repasse</f>
        <v/>
      </c>
      <c r="DP20" s="179" t="str">
        <f>Cronograma!Contrapartida</f>
        <v/>
      </c>
      <c r="DQ20" s="178"/>
      <c r="DR20" s="180" t="str">
        <f>Cronograma!Repasse</f>
        <v/>
      </c>
      <c r="DS20" s="179" t="str">
        <f>Cronograma!Contrapartida</f>
        <v/>
      </c>
      <c r="DT20" s="178"/>
      <c r="DU20" s="180" t="str">
        <f>Cronograma!Repasse</f>
        <v/>
      </c>
      <c r="DV20" s="179" t="str">
        <f>Cronograma!Contrapartida</f>
        <v/>
      </c>
      <c r="DW20" s="178"/>
      <c r="DX20" s="180" t="str">
        <f>Cronograma!Repasse</f>
        <v/>
      </c>
      <c r="DY20" s="179" t="str">
        <f>Cronograma!Contrapartida</f>
        <v/>
      </c>
      <c r="DZ20" s="178"/>
      <c r="EA20" s="180" t="str">
        <f>Cronograma!Repasse</f>
        <v/>
      </c>
      <c r="EB20" s="179" t="str">
        <f>Cronograma!Contrapartida</f>
        <v/>
      </c>
      <c r="EC20" s="178"/>
      <c r="ED20" s="180" t="str">
        <f>Cronograma!Repasse</f>
        <v/>
      </c>
      <c r="EE20" s="179" t="str">
        <f>Cronograma!Contrapartida</f>
        <v/>
      </c>
      <c r="EF20" s="178"/>
      <c r="EG20" s="180" t="str">
        <f>Cronograma!Repasse</f>
        <v/>
      </c>
      <c r="EH20" s="179" t="str">
        <f>Cronograma!Contrapartida</f>
        <v/>
      </c>
      <c r="EI20" s="178"/>
      <c r="EJ20" s="180" t="str">
        <f>Cronograma!Repasse</f>
        <v/>
      </c>
      <c r="EK20" s="179" t="str">
        <f>Cronograma!Contrapartida</f>
        <v/>
      </c>
      <c r="EL20" s="178"/>
      <c r="EM20" s="180" t="str">
        <f>Cronograma!Repasse</f>
        <v/>
      </c>
      <c r="EN20" s="179" t="str">
        <f>Cronograma!Contrapartida</f>
        <v/>
      </c>
      <c r="EO20" s="178"/>
      <c r="EP20" s="180" t="str">
        <f>Cronograma!Repasse</f>
        <v/>
      </c>
      <c r="EQ20" s="179" t="str">
        <f>Cronograma!Contrapartida</f>
        <v/>
      </c>
      <c r="ER20" s="178"/>
      <c r="ES20" s="180" t="str">
        <f>Cronograma!Repasse</f>
        <v/>
      </c>
      <c r="ET20" s="179" t="str">
        <f>Cronograma!Contrapartida</f>
        <v/>
      </c>
      <c r="EU20" s="178"/>
      <c r="EV20" s="180" t="str">
        <f>Cronograma!Repasse</f>
        <v/>
      </c>
      <c r="EW20" s="179" t="str">
        <f>Cronograma!Contrapartida</f>
        <v/>
      </c>
      <c r="EX20" s="178"/>
      <c r="EY20" s="180" t="str">
        <f>Cronograma!Repasse</f>
        <v/>
      </c>
      <c r="EZ20" s="179" t="str">
        <f>Cronograma!Contrapartida</f>
        <v/>
      </c>
      <c r="FA20" s="178"/>
      <c r="FB20" s="180" t="str">
        <f>Cronograma!Repasse</f>
        <v/>
      </c>
      <c r="FC20" s="179" t="str">
        <f>Cronograma!Contrapartida</f>
        <v/>
      </c>
      <c r="FD20" s="178"/>
      <c r="FE20" s="180" t="str">
        <f>Cronograma!Repasse</f>
        <v/>
      </c>
      <c r="FF20" s="179" t="str">
        <f>Cronograma!Contrapartida</f>
        <v/>
      </c>
      <c r="FG20" s="178"/>
      <c r="FH20" s="180" t="str">
        <f>Cronograma!Repasse</f>
        <v/>
      </c>
      <c r="FI20" s="179" t="str">
        <f>Cronograma!Contrapartida</f>
        <v/>
      </c>
      <c r="FJ20" s="178"/>
      <c r="FK20" s="180" t="str">
        <f>Cronograma!Repasse</f>
        <v/>
      </c>
      <c r="FL20" s="179" t="str">
        <f>Cronograma!Contrapartida</f>
        <v/>
      </c>
      <c r="FM20" s="178"/>
      <c r="FN20" s="180" t="str">
        <f>Cronograma!Repasse</f>
        <v/>
      </c>
      <c r="FO20" s="179" t="str">
        <f>Cronograma!Contrapartida</f>
        <v/>
      </c>
      <c r="FP20" s="178"/>
      <c r="FQ20" s="180" t="str">
        <f>Cronograma!Repasse</f>
        <v/>
      </c>
      <c r="FR20" s="179" t="str">
        <f>Cronograma!Contrapartida</f>
        <v/>
      </c>
      <c r="FS20" s="178"/>
      <c r="FT20" s="180" t="str">
        <f>Cronograma!Repasse</f>
        <v/>
      </c>
      <c r="FU20" s="179" t="str">
        <f>Cronograma!Contrapartida</f>
        <v/>
      </c>
      <c r="FV20" s="178"/>
      <c r="FW20" s="180" t="str">
        <f>Cronograma!Repasse</f>
        <v/>
      </c>
      <c r="FX20" s="179" t="str">
        <f>Cronograma!Contrapartida</f>
        <v/>
      </c>
      <c r="FY20" s="178"/>
      <c r="FZ20" s="180" t="str">
        <f>Cronograma!Repasse</f>
        <v/>
      </c>
      <c r="GA20" s="179" t="str">
        <f>Cronograma!Contrapartida</f>
        <v/>
      </c>
      <c r="GB20" s="178"/>
      <c r="GC20" s="180" t="str">
        <f>Cronograma!Repasse</f>
        <v/>
      </c>
      <c r="GD20" s="179" t="str">
        <f>Cronograma!Contrapartida</f>
        <v/>
      </c>
      <c r="GE20" s="178"/>
      <c r="GF20" s="180" t="str">
        <f>Cronograma!Repasse</f>
        <v/>
      </c>
      <c r="GG20" s="179" t="str">
        <f>Cronograma!Contrapartida</f>
        <v/>
      </c>
      <c r="GH20" s="178"/>
      <c r="GI20" s="180" t="str">
        <f>Cronograma!Repasse</f>
        <v/>
      </c>
      <c r="GJ20" s="179" t="str">
        <f>Cronograma!Contrapartida</f>
        <v/>
      </c>
      <c r="GK20" s="178"/>
      <c r="GL20" s="180" t="str">
        <f>Cronograma!Repasse</f>
        <v/>
      </c>
      <c r="GM20" s="179" t="str">
        <f>Cronograma!Contrapartida</f>
        <v/>
      </c>
      <c r="GN20" s="178"/>
      <c r="GO20" s="180" t="str">
        <f>Cronograma!Repasse</f>
        <v/>
      </c>
      <c r="GP20" s="179" t="str">
        <f>Cronograma!Contrapartida</f>
        <v/>
      </c>
      <c r="GQ20" s="178"/>
      <c r="GR20" s="180" t="str">
        <f>Cronograma!Repasse</f>
        <v/>
      </c>
      <c r="GS20" s="179" t="str">
        <f>Cronograma!Contrapartida</f>
        <v/>
      </c>
      <c r="GT20" s="178"/>
      <c r="GU20" s="180" t="str">
        <f>Cronograma!Repasse</f>
        <v/>
      </c>
      <c r="GV20" s="179" t="str">
        <f>Cronograma!Contrapartida</f>
        <v/>
      </c>
      <c r="GW20" s="178"/>
      <c r="GX20" s="180" t="str">
        <f>Cronograma!Repasse</f>
        <v/>
      </c>
      <c r="GY20" s="179" t="str">
        <f>Cronograma!Contrapartida</f>
        <v/>
      </c>
      <c r="GZ20" s="178"/>
      <c r="HA20" s="180" t="str">
        <f>Cronograma!Repasse</f>
        <v/>
      </c>
      <c r="HB20" s="179" t="str">
        <f>Cronograma!Contrapartida</f>
        <v/>
      </c>
      <c r="HC20" s="178"/>
      <c r="HD20" s="180" t="str">
        <f>Cronograma!Repasse</f>
        <v/>
      </c>
      <c r="HE20" s="179" t="str">
        <f>Cronograma!Contrapartida</f>
        <v/>
      </c>
      <c r="HF20" s="178"/>
      <c r="HG20" s="180" t="str">
        <f>Cronograma!Repasse</f>
        <v/>
      </c>
      <c r="HH20" s="179" t="str">
        <f>Cronograma!Contrapartida</f>
        <v/>
      </c>
      <c r="HI20" s="178"/>
      <c r="HJ20" s="180" t="str">
        <f>Cronograma!Repasse</f>
        <v/>
      </c>
      <c r="HK20" s="179" t="str">
        <f>Cronograma!Contrapartida</f>
        <v/>
      </c>
      <c r="HL20" s="178"/>
      <c r="HM20" s="180" t="str">
        <f>Cronograma!Repasse</f>
        <v/>
      </c>
      <c r="HN20" s="179" t="str">
        <f>Cronograma!Contrapartida</f>
        <v/>
      </c>
      <c r="HO20" s="178"/>
      <c r="HP20" s="180" t="str">
        <f>Cronograma!Repasse</f>
        <v/>
      </c>
      <c r="HQ20" s="179" t="str">
        <f>Cronograma!Contrapartida</f>
        <v/>
      </c>
      <c r="HR20" s="178"/>
      <c r="HS20" s="180" t="str">
        <f>Cronograma!Repasse</f>
        <v/>
      </c>
      <c r="HT20" s="179" t="str">
        <f>Cronograma!Contrapartida</f>
        <v/>
      </c>
      <c r="HU20" s="178"/>
      <c r="HV20" s="180" t="str">
        <f>Cronograma!Repasse</f>
        <v/>
      </c>
      <c r="HW20" s="179" t="str">
        <f>Cronograma!Contrapartida</f>
        <v/>
      </c>
      <c r="HX20" s="178"/>
      <c r="HY20" s="180" t="str">
        <f>Cronograma!Repasse</f>
        <v/>
      </c>
      <c r="HZ20" s="179" t="str">
        <f>Cronograma!Contrapartida</f>
        <v/>
      </c>
      <c r="IA20" s="178"/>
      <c r="IB20" s="180" t="str">
        <f>Cronograma!Repasse</f>
        <v/>
      </c>
      <c r="IC20" s="179" t="str">
        <f>Cronograma!Contrapartida</f>
        <v/>
      </c>
      <c r="ID20" s="178"/>
      <c r="IE20" s="180" t="str">
        <f>Cronograma!Repasse</f>
        <v/>
      </c>
      <c r="IF20" s="179" t="str">
        <f>Cronograma!Contrapartida</f>
        <v/>
      </c>
      <c r="IG20" s="178"/>
      <c r="IH20" s="180" t="str">
        <f>Cronograma!Repasse</f>
        <v/>
      </c>
      <c r="II20" s="179" t="str">
        <f>Cronograma!Contrapartida</f>
        <v/>
      </c>
      <c r="IJ20" s="178"/>
      <c r="IK20" s="180" t="str">
        <f>Cronograma!Repasse</f>
        <v/>
      </c>
      <c r="IL20" s="179" t="str">
        <f>Cronograma!Contrapartida</f>
        <v/>
      </c>
      <c r="IM20" s="178"/>
      <c r="IN20" s="180" t="str">
        <f>Cronograma!Repasse</f>
        <v/>
      </c>
      <c r="IO20" s="179" t="str">
        <f>Cronograma!Contrapartida</f>
        <v/>
      </c>
      <c r="IP20" s="178"/>
      <c r="IQ20" s="180" t="str">
        <f>Cronograma!Repasse</f>
        <v/>
      </c>
      <c r="IR20" s="179" t="str">
        <f>Cronograma!Contrapartida</f>
        <v/>
      </c>
      <c r="IS20" s="178"/>
      <c r="IT20" s="180" t="str">
        <f>Cronograma!Repasse</f>
        <v/>
      </c>
      <c r="IU20" s="179" t="str">
        <f>Cronograma!Contrapartida</f>
        <v/>
      </c>
      <c r="IV20" s="178"/>
    </row>
    <row r="21" spans="1:256" s="177" customFormat="1" ht="9.9499999999999993" customHeight="1" x14ac:dyDescent="0.2">
      <c r="A21" s="176">
        <f>QCI!$B21</f>
        <v>0</v>
      </c>
      <c r="B21" s="175">
        <f>QCI!$M21</f>
        <v>0</v>
      </c>
      <c r="C21" s="174" t="str">
        <f t="shared" si="0"/>
        <v/>
      </c>
      <c r="D21" s="173">
        <f t="shared" si="1"/>
        <v>0</v>
      </c>
      <c r="E21" s="181" t="str">
        <f>Cronograma!Repasse</f>
        <v/>
      </c>
      <c r="F21" s="179" t="str">
        <f>Cronograma!Contrapartida</f>
        <v/>
      </c>
      <c r="G21" s="172"/>
      <c r="H21" s="181" t="str">
        <f>Cronograma!Repasse</f>
        <v/>
      </c>
      <c r="I21" s="179" t="str">
        <f>Cronograma!Contrapartida</f>
        <v/>
      </c>
      <c r="J21" s="178"/>
      <c r="K21" s="180" t="str">
        <f>Cronograma!Repasse</f>
        <v/>
      </c>
      <c r="L21" s="179" t="str">
        <f>Cronograma!Contrapartida</f>
        <v/>
      </c>
      <c r="M21" s="178"/>
      <c r="N21" s="180" t="str">
        <f>Cronograma!Repasse</f>
        <v/>
      </c>
      <c r="O21" s="179" t="str">
        <f>Cronograma!Contrapartida</f>
        <v/>
      </c>
      <c r="P21" s="178"/>
      <c r="Q21" s="180" t="str">
        <f>Cronograma!Repasse</f>
        <v/>
      </c>
      <c r="R21" s="179" t="str">
        <f>Cronograma!Contrapartida</f>
        <v/>
      </c>
      <c r="S21" s="178"/>
      <c r="T21" s="180" t="str">
        <f>Cronograma!Repasse</f>
        <v/>
      </c>
      <c r="U21" s="179" t="str">
        <f>Cronograma!Contrapartida</f>
        <v/>
      </c>
      <c r="V21" s="178"/>
      <c r="W21" s="180" t="str">
        <f>Cronograma!Repasse</f>
        <v/>
      </c>
      <c r="X21" s="179" t="str">
        <f>Cronograma!Contrapartida</f>
        <v/>
      </c>
      <c r="Y21" s="178"/>
      <c r="Z21" s="180" t="str">
        <f>Cronograma!Repasse</f>
        <v/>
      </c>
      <c r="AA21" s="179" t="str">
        <f>Cronograma!Contrapartida</f>
        <v/>
      </c>
      <c r="AB21" s="178"/>
      <c r="AC21" s="180" t="str">
        <f>Cronograma!Repasse</f>
        <v/>
      </c>
      <c r="AD21" s="179" t="str">
        <f>Cronograma!Contrapartida</f>
        <v/>
      </c>
      <c r="AE21" s="178"/>
      <c r="AF21" s="180" t="str">
        <f>Cronograma!Repasse</f>
        <v/>
      </c>
      <c r="AG21" s="179" t="str">
        <f>Cronograma!Contrapartida</f>
        <v/>
      </c>
      <c r="AH21" s="178"/>
      <c r="AI21" s="180" t="str">
        <f>Cronograma!Repasse</f>
        <v/>
      </c>
      <c r="AJ21" s="179" t="str">
        <f>Cronograma!Contrapartida</f>
        <v/>
      </c>
      <c r="AK21" s="178"/>
      <c r="AL21" s="180" t="str">
        <f>Cronograma!Repasse</f>
        <v/>
      </c>
      <c r="AM21" s="179" t="str">
        <f>Cronograma!Contrapartida</f>
        <v/>
      </c>
      <c r="AN21" s="178"/>
      <c r="AO21" s="180" t="str">
        <f>Cronograma!Repasse</f>
        <v/>
      </c>
      <c r="AP21" s="179" t="str">
        <f>Cronograma!Contrapartida</f>
        <v/>
      </c>
      <c r="AQ21" s="178"/>
      <c r="AR21" s="180" t="str">
        <f>Cronograma!Repasse</f>
        <v/>
      </c>
      <c r="AS21" s="179" t="str">
        <f>Cronograma!Contrapartida</f>
        <v/>
      </c>
      <c r="AT21" s="178"/>
      <c r="AU21" s="180" t="str">
        <f>Cronograma!Repasse</f>
        <v/>
      </c>
      <c r="AV21" s="179" t="str">
        <f>Cronograma!Contrapartida</f>
        <v/>
      </c>
      <c r="AW21" s="178"/>
      <c r="AX21" s="180" t="str">
        <f>Cronograma!Repasse</f>
        <v/>
      </c>
      <c r="AY21" s="179" t="str">
        <f>Cronograma!Contrapartida</f>
        <v/>
      </c>
      <c r="AZ21" s="178"/>
      <c r="BA21" s="180" t="str">
        <f>Cronograma!Repasse</f>
        <v/>
      </c>
      <c r="BB21" s="179" t="str">
        <f>Cronograma!Contrapartida</f>
        <v/>
      </c>
      <c r="BC21" s="178"/>
      <c r="BD21" s="180" t="str">
        <f>Cronograma!Repasse</f>
        <v/>
      </c>
      <c r="BE21" s="179" t="str">
        <f>Cronograma!Contrapartida</f>
        <v/>
      </c>
      <c r="BF21" s="178"/>
      <c r="BG21" s="180" t="str">
        <f>Cronograma!Repasse</f>
        <v/>
      </c>
      <c r="BH21" s="179" t="str">
        <f>Cronograma!Contrapartida</f>
        <v/>
      </c>
      <c r="BI21" s="178"/>
      <c r="BJ21" s="180" t="str">
        <f>Cronograma!Repasse</f>
        <v/>
      </c>
      <c r="BK21" s="179" t="str">
        <f>Cronograma!Contrapartida</f>
        <v/>
      </c>
      <c r="BL21" s="178"/>
      <c r="BM21" s="180" t="str">
        <f>Cronograma!Repasse</f>
        <v/>
      </c>
      <c r="BN21" s="179" t="str">
        <f>Cronograma!Contrapartida</f>
        <v/>
      </c>
      <c r="BO21" s="178"/>
      <c r="BP21" s="180" t="str">
        <f>Cronograma!Repasse</f>
        <v/>
      </c>
      <c r="BQ21" s="179" t="str">
        <f>Cronograma!Contrapartida</f>
        <v/>
      </c>
      <c r="BR21" s="178"/>
      <c r="BS21" s="180" t="str">
        <f>Cronograma!Repasse</f>
        <v/>
      </c>
      <c r="BT21" s="179" t="str">
        <f>Cronograma!Contrapartida</f>
        <v/>
      </c>
      <c r="BU21" s="178"/>
      <c r="BV21" s="180" t="str">
        <f>Cronograma!Repasse</f>
        <v/>
      </c>
      <c r="BW21" s="179" t="str">
        <f>Cronograma!Contrapartida</f>
        <v/>
      </c>
      <c r="BX21" s="178"/>
      <c r="BY21" s="180" t="str">
        <f>Cronograma!Repasse</f>
        <v/>
      </c>
      <c r="BZ21" s="179" t="str">
        <f>Cronograma!Contrapartida</f>
        <v/>
      </c>
      <c r="CA21" s="178"/>
      <c r="CB21" s="180" t="str">
        <f>Cronograma!Repasse</f>
        <v/>
      </c>
      <c r="CC21" s="179" t="str">
        <f>Cronograma!Contrapartida</f>
        <v/>
      </c>
      <c r="CD21" s="178"/>
      <c r="CE21" s="180" t="str">
        <f>Cronograma!Repasse</f>
        <v/>
      </c>
      <c r="CF21" s="179" t="str">
        <f>Cronograma!Contrapartida</f>
        <v/>
      </c>
      <c r="CG21" s="178"/>
      <c r="CH21" s="180" t="str">
        <f>Cronograma!Repasse</f>
        <v/>
      </c>
      <c r="CI21" s="179" t="str">
        <f>Cronograma!Contrapartida</f>
        <v/>
      </c>
      <c r="CJ21" s="178"/>
      <c r="CK21" s="180" t="str">
        <f>Cronograma!Repasse</f>
        <v/>
      </c>
      <c r="CL21" s="179" t="str">
        <f>Cronograma!Contrapartida</f>
        <v/>
      </c>
      <c r="CM21" s="178"/>
      <c r="CN21" s="180" t="str">
        <f>Cronograma!Repasse</f>
        <v/>
      </c>
      <c r="CO21" s="179" t="str">
        <f>Cronograma!Contrapartida</f>
        <v/>
      </c>
      <c r="CP21" s="178"/>
      <c r="CQ21" s="180" t="str">
        <f>Cronograma!Repasse</f>
        <v/>
      </c>
      <c r="CR21" s="179" t="str">
        <f>Cronograma!Contrapartida</f>
        <v/>
      </c>
      <c r="CS21" s="178"/>
      <c r="CT21" s="180" t="str">
        <f>Cronograma!Repasse</f>
        <v/>
      </c>
      <c r="CU21" s="179" t="str">
        <f>Cronograma!Contrapartida</f>
        <v/>
      </c>
      <c r="CV21" s="178"/>
      <c r="CW21" s="180" t="str">
        <f>Cronograma!Repasse</f>
        <v/>
      </c>
      <c r="CX21" s="179" t="str">
        <f>Cronograma!Contrapartida</f>
        <v/>
      </c>
      <c r="CY21" s="178"/>
      <c r="CZ21" s="180" t="str">
        <f>Cronograma!Repasse</f>
        <v/>
      </c>
      <c r="DA21" s="179" t="str">
        <f>Cronograma!Contrapartida</f>
        <v/>
      </c>
      <c r="DB21" s="178"/>
      <c r="DC21" s="180" t="str">
        <f>Cronograma!Repasse</f>
        <v/>
      </c>
      <c r="DD21" s="179" t="str">
        <f>Cronograma!Contrapartida</f>
        <v/>
      </c>
      <c r="DE21" s="178"/>
      <c r="DF21" s="180" t="str">
        <f>Cronograma!Repasse</f>
        <v/>
      </c>
      <c r="DG21" s="179" t="str">
        <f>Cronograma!Contrapartida</f>
        <v/>
      </c>
      <c r="DH21" s="178"/>
      <c r="DI21" s="180" t="str">
        <f>Cronograma!Repasse</f>
        <v/>
      </c>
      <c r="DJ21" s="179" t="str">
        <f>Cronograma!Contrapartida</f>
        <v/>
      </c>
      <c r="DK21" s="178"/>
      <c r="DL21" s="180" t="str">
        <f>Cronograma!Repasse</f>
        <v/>
      </c>
      <c r="DM21" s="179" t="str">
        <f>Cronograma!Contrapartida</f>
        <v/>
      </c>
      <c r="DN21" s="178"/>
      <c r="DO21" s="180" t="str">
        <f>Cronograma!Repasse</f>
        <v/>
      </c>
      <c r="DP21" s="179" t="str">
        <f>Cronograma!Contrapartida</f>
        <v/>
      </c>
      <c r="DQ21" s="178"/>
      <c r="DR21" s="180" t="str">
        <f>Cronograma!Repasse</f>
        <v/>
      </c>
      <c r="DS21" s="179" t="str">
        <f>Cronograma!Contrapartida</f>
        <v/>
      </c>
      <c r="DT21" s="178"/>
      <c r="DU21" s="180" t="str">
        <f>Cronograma!Repasse</f>
        <v/>
      </c>
      <c r="DV21" s="179" t="str">
        <f>Cronograma!Contrapartida</f>
        <v/>
      </c>
      <c r="DW21" s="178"/>
      <c r="DX21" s="180" t="str">
        <f>Cronograma!Repasse</f>
        <v/>
      </c>
      <c r="DY21" s="179" t="str">
        <f>Cronograma!Contrapartida</f>
        <v/>
      </c>
      <c r="DZ21" s="178"/>
      <c r="EA21" s="180" t="str">
        <f>Cronograma!Repasse</f>
        <v/>
      </c>
      <c r="EB21" s="179" t="str">
        <f>Cronograma!Contrapartida</f>
        <v/>
      </c>
      <c r="EC21" s="178"/>
      <c r="ED21" s="180" t="str">
        <f>Cronograma!Repasse</f>
        <v/>
      </c>
      <c r="EE21" s="179" t="str">
        <f>Cronograma!Contrapartida</f>
        <v/>
      </c>
      <c r="EF21" s="178"/>
      <c r="EG21" s="180" t="str">
        <f>Cronograma!Repasse</f>
        <v/>
      </c>
      <c r="EH21" s="179" t="str">
        <f>Cronograma!Contrapartida</f>
        <v/>
      </c>
      <c r="EI21" s="178"/>
      <c r="EJ21" s="180" t="str">
        <f>Cronograma!Repasse</f>
        <v/>
      </c>
      <c r="EK21" s="179" t="str">
        <f>Cronograma!Contrapartida</f>
        <v/>
      </c>
      <c r="EL21" s="178"/>
      <c r="EM21" s="180" t="str">
        <f>Cronograma!Repasse</f>
        <v/>
      </c>
      <c r="EN21" s="179" t="str">
        <f>Cronograma!Contrapartida</f>
        <v/>
      </c>
      <c r="EO21" s="178"/>
      <c r="EP21" s="180" t="str">
        <f>Cronograma!Repasse</f>
        <v/>
      </c>
      <c r="EQ21" s="179" t="str">
        <f>Cronograma!Contrapartida</f>
        <v/>
      </c>
      <c r="ER21" s="178"/>
      <c r="ES21" s="180" t="str">
        <f>Cronograma!Repasse</f>
        <v/>
      </c>
      <c r="ET21" s="179" t="str">
        <f>Cronograma!Contrapartida</f>
        <v/>
      </c>
      <c r="EU21" s="178"/>
      <c r="EV21" s="180" t="str">
        <f>Cronograma!Repasse</f>
        <v/>
      </c>
      <c r="EW21" s="179" t="str">
        <f>Cronograma!Contrapartida</f>
        <v/>
      </c>
      <c r="EX21" s="178"/>
      <c r="EY21" s="180" t="str">
        <f>Cronograma!Repasse</f>
        <v/>
      </c>
      <c r="EZ21" s="179" t="str">
        <f>Cronograma!Contrapartida</f>
        <v/>
      </c>
      <c r="FA21" s="178"/>
      <c r="FB21" s="180" t="str">
        <f>Cronograma!Repasse</f>
        <v/>
      </c>
      <c r="FC21" s="179" t="str">
        <f>Cronograma!Contrapartida</f>
        <v/>
      </c>
      <c r="FD21" s="178"/>
      <c r="FE21" s="180" t="str">
        <f>Cronograma!Repasse</f>
        <v/>
      </c>
      <c r="FF21" s="179" t="str">
        <f>Cronograma!Contrapartida</f>
        <v/>
      </c>
      <c r="FG21" s="178"/>
      <c r="FH21" s="180" t="str">
        <f>Cronograma!Repasse</f>
        <v/>
      </c>
      <c r="FI21" s="179" t="str">
        <f>Cronograma!Contrapartida</f>
        <v/>
      </c>
      <c r="FJ21" s="178"/>
      <c r="FK21" s="180" t="str">
        <f>Cronograma!Repasse</f>
        <v/>
      </c>
      <c r="FL21" s="179" t="str">
        <f>Cronograma!Contrapartida</f>
        <v/>
      </c>
      <c r="FM21" s="178"/>
      <c r="FN21" s="180" t="str">
        <f>Cronograma!Repasse</f>
        <v/>
      </c>
      <c r="FO21" s="179" t="str">
        <f>Cronograma!Contrapartida</f>
        <v/>
      </c>
      <c r="FP21" s="178"/>
      <c r="FQ21" s="180" t="str">
        <f>Cronograma!Repasse</f>
        <v/>
      </c>
      <c r="FR21" s="179" t="str">
        <f>Cronograma!Contrapartida</f>
        <v/>
      </c>
      <c r="FS21" s="178"/>
      <c r="FT21" s="180" t="str">
        <f>Cronograma!Repasse</f>
        <v/>
      </c>
      <c r="FU21" s="179" t="str">
        <f>Cronograma!Contrapartida</f>
        <v/>
      </c>
      <c r="FV21" s="178"/>
      <c r="FW21" s="180" t="str">
        <f>Cronograma!Repasse</f>
        <v/>
      </c>
      <c r="FX21" s="179" t="str">
        <f>Cronograma!Contrapartida</f>
        <v/>
      </c>
      <c r="FY21" s="178"/>
      <c r="FZ21" s="180" t="str">
        <f>Cronograma!Repasse</f>
        <v/>
      </c>
      <c r="GA21" s="179" t="str">
        <f>Cronograma!Contrapartida</f>
        <v/>
      </c>
      <c r="GB21" s="178"/>
      <c r="GC21" s="180" t="str">
        <f>Cronograma!Repasse</f>
        <v/>
      </c>
      <c r="GD21" s="179" t="str">
        <f>Cronograma!Contrapartida</f>
        <v/>
      </c>
      <c r="GE21" s="178"/>
      <c r="GF21" s="180" t="str">
        <f>Cronograma!Repasse</f>
        <v/>
      </c>
      <c r="GG21" s="179" t="str">
        <f>Cronograma!Contrapartida</f>
        <v/>
      </c>
      <c r="GH21" s="178"/>
      <c r="GI21" s="180" t="str">
        <f>Cronograma!Repasse</f>
        <v/>
      </c>
      <c r="GJ21" s="179" t="str">
        <f>Cronograma!Contrapartida</f>
        <v/>
      </c>
      <c r="GK21" s="178"/>
      <c r="GL21" s="180" t="str">
        <f>Cronograma!Repasse</f>
        <v/>
      </c>
      <c r="GM21" s="179" t="str">
        <f>Cronograma!Contrapartida</f>
        <v/>
      </c>
      <c r="GN21" s="178"/>
      <c r="GO21" s="180" t="str">
        <f>Cronograma!Repasse</f>
        <v/>
      </c>
      <c r="GP21" s="179" t="str">
        <f>Cronograma!Contrapartida</f>
        <v/>
      </c>
      <c r="GQ21" s="178"/>
      <c r="GR21" s="180" t="str">
        <f>Cronograma!Repasse</f>
        <v/>
      </c>
      <c r="GS21" s="179" t="str">
        <f>Cronograma!Contrapartida</f>
        <v/>
      </c>
      <c r="GT21" s="178"/>
      <c r="GU21" s="180" t="str">
        <f>Cronograma!Repasse</f>
        <v/>
      </c>
      <c r="GV21" s="179" t="str">
        <f>Cronograma!Contrapartida</f>
        <v/>
      </c>
      <c r="GW21" s="178"/>
      <c r="GX21" s="180" t="str">
        <f>Cronograma!Repasse</f>
        <v/>
      </c>
      <c r="GY21" s="179" t="str">
        <f>Cronograma!Contrapartida</f>
        <v/>
      </c>
      <c r="GZ21" s="178"/>
      <c r="HA21" s="180" t="str">
        <f>Cronograma!Repasse</f>
        <v/>
      </c>
      <c r="HB21" s="179" t="str">
        <f>Cronograma!Contrapartida</f>
        <v/>
      </c>
      <c r="HC21" s="178"/>
      <c r="HD21" s="180" t="str">
        <f>Cronograma!Repasse</f>
        <v/>
      </c>
      <c r="HE21" s="179" t="str">
        <f>Cronograma!Contrapartida</f>
        <v/>
      </c>
      <c r="HF21" s="178"/>
      <c r="HG21" s="180" t="str">
        <f>Cronograma!Repasse</f>
        <v/>
      </c>
      <c r="HH21" s="179" t="str">
        <f>Cronograma!Contrapartida</f>
        <v/>
      </c>
      <c r="HI21" s="178"/>
      <c r="HJ21" s="180" t="str">
        <f>Cronograma!Repasse</f>
        <v/>
      </c>
      <c r="HK21" s="179" t="str">
        <f>Cronograma!Contrapartida</f>
        <v/>
      </c>
      <c r="HL21" s="178"/>
      <c r="HM21" s="180" t="str">
        <f>Cronograma!Repasse</f>
        <v/>
      </c>
      <c r="HN21" s="179" t="str">
        <f>Cronograma!Contrapartida</f>
        <v/>
      </c>
      <c r="HO21" s="178"/>
      <c r="HP21" s="180" t="str">
        <f>Cronograma!Repasse</f>
        <v/>
      </c>
      <c r="HQ21" s="179" t="str">
        <f>Cronograma!Contrapartida</f>
        <v/>
      </c>
      <c r="HR21" s="178"/>
      <c r="HS21" s="180" t="str">
        <f>Cronograma!Repasse</f>
        <v/>
      </c>
      <c r="HT21" s="179" t="str">
        <f>Cronograma!Contrapartida</f>
        <v/>
      </c>
      <c r="HU21" s="178"/>
      <c r="HV21" s="180" t="str">
        <f>Cronograma!Repasse</f>
        <v/>
      </c>
      <c r="HW21" s="179" t="str">
        <f>Cronograma!Contrapartida</f>
        <v/>
      </c>
      <c r="HX21" s="178"/>
      <c r="HY21" s="180" t="str">
        <f>Cronograma!Repasse</f>
        <v/>
      </c>
      <c r="HZ21" s="179" t="str">
        <f>Cronograma!Contrapartida</f>
        <v/>
      </c>
      <c r="IA21" s="178"/>
      <c r="IB21" s="180" t="str">
        <f>Cronograma!Repasse</f>
        <v/>
      </c>
      <c r="IC21" s="179" t="str">
        <f>Cronograma!Contrapartida</f>
        <v/>
      </c>
      <c r="ID21" s="178"/>
      <c r="IE21" s="180" t="str">
        <f>Cronograma!Repasse</f>
        <v/>
      </c>
      <c r="IF21" s="179" t="str">
        <f>Cronograma!Contrapartida</f>
        <v/>
      </c>
      <c r="IG21" s="178"/>
      <c r="IH21" s="180" t="str">
        <f>Cronograma!Repasse</f>
        <v/>
      </c>
      <c r="II21" s="179" t="str">
        <f>Cronograma!Contrapartida</f>
        <v/>
      </c>
      <c r="IJ21" s="178"/>
      <c r="IK21" s="180" t="str">
        <f>Cronograma!Repasse</f>
        <v/>
      </c>
      <c r="IL21" s="179" t="str">
        <f>Cronograma!Contrapartida</f>
        <v/>
      </c>
      <c r="IM21" s="178"/>
      <c r="IN21" s="180" t="str">
        <f>Cronograma!Repasse</f>
        <v/>
      </c>
      <c r="IO21" s="179" t="str">
        <f>Cronograma!Contrapartida</f>
        <v/>
      </c>
      <c r="IP21" s="178"/>
      <c r="IQ21" s="180" t="str">
        <f>Cronograma!Repasse</f>
        <v/>
      </c>
      <c r="IR21" s="179" t="str">
        <f>Cronograma!Contrapartida</f>
        <v/>
      </c>
      <c r="IS21" s="178"/>
      <c r="IT21" s="180" t="str">
        <f>Cronograma!Repasse</f>
        <v/>
      </c>
      <c r="IU21" s="179" t="str">
        <f>Cronograma!Contrapartida</f>
        <v/>
      </c>
      <c r="IV21" s="178"/>
    </row>
    <row r="22" spans="1:256" s="177" customFormat="1" ht="9.9499999999999993" customHeight="1" x14ac:dyDescent="0.2">
      <c r="A22" s="176">
        <f>QCI!$B22</f>
        <v>0</v>
      </c>
      <c r="B22" s="175">
        <f>QCI!$M22</f>
        <v>0</v>
      </c>
      <c r="C22" s="174" t="str">
        <f t="shared" si="0"/>
        <v/>
      </c>
      <c r="D22" s="173">
        <f t="shared" si="1"/>
        <v>0</v>
      </c>
      <c r="E22" s="181" t="str">
        <f>Cronograma!Repasse</f>
        <v/>
      </c>
      <c r="F22" s="179" t="str">
        <f>Cronograma!Contrapartida</f>
        <v/>
      </c>
      <c r="G22" s="172"/>
      <c r="H22" s="181" t="str">
        <f>Cronograma!Repasse</f>
        <v/>
      </c>
      <c r="I22" s="179" t="str">
        <f>Cronograma!Contrapartida</f>
        <v/>
      </c>
      <c r="J22" s="178"/>
      <c r="K22" s="180" t="str">
        <f>Cronograma!Repasse</f>
        <v/>
      </c>
      <c r="L22" s="179" t="str">
        <f>Cronograma!Contrapartida</f>
        <v/>
      </c>
      <c r="M22" s="178"/>
      <c r="N22" s="180" t="str">
        <f>Cronograma!Repasse</f>
        <v/>
      </c>
      <c r="O22" s="179" t="str">
        <f>Cronograma!Contrapartida</f>
        <v/>
      </c>
      <c r="P22" s="178"/>
      <c r="Q22" s="180" t="str">
        <f>Cronograma!Repasse</f>
        <v/>
      </c>
      <c r="R22" s="179" t="str">
        <f>Cronograma!Contrapartida</f>
        <v/>
      </c>
      <c r="S22" s="178"/>
      <c r="T22" s="180" t="str">
        <f>Cronograma!Repasse</f>
        <v/>
      </c>
      <c r="U22" s="179" t="str">
        <f>Cronograma!Contrapartida</f>
        <v/>
      </c>
      <c r="V22" s="178"/>
      <c r="W22" s="180" t="str">
        <f>Cronograma!Repasse</f>
        <v/>
      </c>
      <c r="X22" s="179" t="str">
        <f>Cronograma!Contrapartida</f>
        <v/>
      </c>
      <c r="Y22" s="178"/>
      <c r="Z22" s="180" t="str">
        <f>Cronograma!Repasse</f>
        <v/>
      </c>
      <c r="AA22" s="179" t="str">
        <f>Cronograma!Contrapartida</f>
        <v/>
      </c>
      <c r="AB22" s="178"/>
      <c r="AC22" s="180" t="str">
        <f>Cronograma!Repasse</f>
        <v/>
      </c>
      <c r="AD22" s="179" t="str">
        <f>Cronograma!Contrapartida</f>
        <v/>
      </c>
      <c r="AE22" s="178"/>
      <c r="AF22" s="180" t="str">
        <f>Cronograma!Repasse</f>
        <v/>
      </c>
      <c r="AG22" s="179" t="str">
        <f>Cronograma!Contrapartida</f>
        <v/>
      </c>
      <c r="AH22" s="178"/>
      <c r="AI22" s="180" t="str">
        <f>Cronograma!Repasse</f>
        <v/>
      </c>
      <c r="AJ22" s="179" t="str">
        <f>Cronograma!Contrapartida</f>
        <v/>
      </c>
      <c r="AK22" s="178"/>
      <c r="AL22" s="180" t="str">
        <f>Cronograma!Repasse</f>
        <v/>
      </c>
      <c r="AM22" s="179" t="str">
        <f>Cronograma!Contrapartida</f>
        <v/>
      </c>
      <c r="AN22" s="178"/>
      <c r="AO22" s="180" t="str">
        <f>Cronograma!Repasse</f>
        <v/>
      </c>
      <c r="AP22" s="179" t="str">
        <f>Cronograma!Contrapartida</f>
        <v/>
      </c>
      <c r="AQ22" s="178"/>
      <c r="AR22" s="180" t="str">
        <f>Cronograma!Repasse</f>
        <v/>
      </c>
      <c r="AS22" s="179" t="str">
        <f>Cronograma!Contrapartida</f>
        <v/>
      </c>
      <c r="AT22" s="178"/>
      <c r="AU22" s="180" t="str">
        <f>Cronograma!Repasse</f>
        <v/>
      </c>
      <c r="AV22" s="179" t="str">
        <f>Cronograma!Contrapartida</f>
        <v/>
      </c>
      <c r="AW22" s="178"/>
      <c r="AX22" s="180" t="str">
        <f>Cronograma!Repasse</f>
        <v/>
      </c>
      <c r="AY22" s="179" t="str">
        <f>Cronograma!Contrapartida</f>
        <v/>
      </c>
      <c r="AZ22" s="178"/>
      <c r="BA22" s="180" t="str">
        <f>Cronograma!Repasse</f>
        <v/>
      </c>
      <c r="BB22" s="179" t="str">
        <f>Cronograma!Contrapartida</f>
        <v/>
      </c>
      <c r="BC22" s="178"/>
      <c r="BD22" s="180" t="str">
        <f>Cronograma!Repasse</f>
        <v/>
      </c>
      <c r="BE22" s="179" t="str">
        <f>Cronograma!Contrapartida</f>
        <v/>
      </c>
      <c r="BF22" s="178"/>
      <c r="BG22" s="180" t="str">
        <f>Cronograma!Repasse</f>
        <v/>
      </c>
      <c r="BH22" s="179" t="str">
        <f>Cronograma!Contrapartida</f>
        <v/>
      </c>
      <c r="BI22" s="178"/>
      <c r="BJ22" s="180" t="str">
        <f>Cronograma!Repasse</f>
        <v/>
      </c>
      <c r="BK22" s="179" t="str">
        <f>Cronograma!Contrapartida</f>
        <v/>
      </c>
      <c r="BL22" s="178"/>
      <c r="BM22" s="180" t="str">
        <f>Cronograma!Repasse</f>
        <v/>
      </c>
      <c r="BN22" s="179" t="str">
        <f>Cronograma!Contrapartida</f>
        <v/>
      </c>
      <c r="BO22" s="178"/>
      <c r="BP22" s="180" t="str">
        <f>Cronograma!Repasse</f>
        <v/>
      </c>
      <c r="BQ22" s="179" t="str">
        <f>Cronograma!Contrapartida</f>
        <v/>
      </c>
      <c r="BR22" s="178"/>
      <c r="BS22" s="180" t="str">
        <f>Cronograma!Repasse</f>
        <v/>
      </c>
      <c r="BT22" s="179" t="str">
        <f>Cronograma!Contrapartida</f>
        <v/>
      </c>
      <c r="BU22" s="178"/>
      <c r="BV22" s="180" t="str">
        <f>Cronograma!Repasse</f>
        <v/>
      </c>
      <c r="BW22" s="179" t="str">
        <f>Cronograma!Contrapartida</f>
        <v/>
      </c>
      <c r="BX22" s="178"/>
      <c r="BY22" s="180" t="str">
        <f>Cronograma!Repasse</f>
        <v/>
      </c>
      <c r="BZ22" s="179" t="str">
        <f>Cronograma!Contrapartida</f>
        <v/>
      </c>
      <c r="CA22" s="178"/>
      <c r="CB22" s="180" t="str">
        <f>Cronograma!Repasse</f>
        <v/>
      </c>
      <c r="CC22" s="179" t="str">
        <f>Cronograma!Contrapartida</f>
        <v/>
      </c>
      <c r="CD22" s="178"/>
      <c r="CE22" s="180" t="str">
        <f>Cronograma!Repasse</f>
        <v/>
      </c>
      <c r="CF22" s="179" t="str">
        <f>Cronograma!Contrapartida</f>
        <v/>
      </c>
      <c r="CG22" s="178"/>
      <c r="CH22" s="180" t="str">
        <f>Cronograma!Repasse</f>
        <v/>
      </c>
      <c r="CI22" s="179" t="str">
        <f>Cronograma!Contrapartida</f>
        <v/>
      </c>
      <c r="CJ22" s="178"/>
      <c r="CK22" s="180" t="str">
        <f>Cronograma!Repasse</f>
        <v/>
      </c>
      <c r="CL22" s="179" t="str">
        <f>Cronograma!Contrapartida</f>
        <v/>
      </c>
      <c r="CM22" s="178"/>
      <c r="CN22" s="180" t="str">
        <f>Cronograma!Repasse</f>
        <v/>
      </c>
      <c r="CO22" s="179" t="str">
        <f>Cronograma!Contrapartida</f>
        <v/>
      </c>
      <c r="CP22" s="178"/>
      <c r="CQ22" s="180" t="str">
        <f>Cronograma!Repasse</f>
        <v/>
      </c>
      <c r="CR22" s="179" t="str">
        <f>Cronograma!Contrapartida</f>
        <v/>
      </c>
      <c r="CS22" s="178"/>
      <c r="CT22" s="180" t="str">
        <f>Cronograma!Repasse</f>
        <v/>
      </c>
      <c r="CU22" s="179" t="str">
        <f>Cronograma!Contrapartida</f>
        <v/>
      </c>
      <c r="CV22" s="178"/>
      <c r="CW22" s="180" t="str">
        <f>Cronograma!Repasse</f>
        <v/>
      </c>
      <c r="CX22" s="179" t="str">
        <f>Cronograma!Contrapartida</f>
        <v/>
      </c>
      <c r="CY22" s="178"/>
      <c r="CZ22" s="180" t="str">
        <f>Cronograma!Repasse</f>
        <v/>
      </c>
      <c r="DA22" s="179" t="str">
        <f>Cronograma!Contrapartida</f>
        <v/>
      </c>
      <c r="DB22" s="178"/>
      <c r="DC22" s="180" t="str">
        <f>Cronograma!Repasse</f>
        <v/>
      </c>
      <c r="DD22" s="179" t="str">
        <f>Cronograma!Contrapartida</f>
        <v/>
      </c>
      <c r="DE22" s="178"/>
      <c r="DF22" s="180" t="str">
        <f>Cronograma!Repasse</f>
        <v/>
      </c>
      <c r="DG22" s="179" t="str">
        <f>Cronograma!Contrapartida</f>
        <v/>
      </c>
      <c r="DH22" s="178"/>
      <c r="DI22" s="180" t="str">
        <f>Cronograma!Repasse</f>
        <v/>
      </c>
      <c r="DJ22" s="179" t="str">
        <f>Cronograma!Contrapartida</f>
        <v/>
      </c>
      <c r="DK22" s="178"/>
      <c r="DL22" s="180" t="str">
        <f>Cronograma!Repasse</f>
        <v/>
      </c>
      <c r="DM22" s="179" t="str">
        <f>Cronograma!Contrapartida</f>
        <v/>
      </c>
      <c r="DN22" s="178"/>
      <c r="DO22" s="180" t="str">
        <f>Cronograma!Repasse</f>
        <v/>
      </c>
      <c r="DP22" s="179" t="str">
        <f>Cronograma!Contrapartida</f>
        <v/>
      </c>
      <c r="DQ22" s="178"/>
      <c r="DR22" s="180" t="str">
        <f>Cronograma!Repasse</f>
        <v/>
      </c>
      <c r="DS22" s="179" t="str">
        <f>Cronograma!Contrapartida</f>
        <v/>
      </c>
      <c r="DT22" s="178"/>
      <c r="DU22" s="180" t="str">
        <f>Cronograma!Repasse</f>
        <v/>
      </c>
      <c r="DV22" s="179" t="str">
        <f>Cronograma!Contrapartida</f>
        <v/>
      </c>
      <c r="DW22" s="178"/>
      <c r="DX22" s="180" t="str">
        <f>Cronograma!Repasse</f>
        <v/>
      </c>
      <c r="DY22" s="179" t="str">
        <f>Cronograma!Contrapartida</f>
        <v/>
      </c>
      <c r="DZ22" s="178"/>
      <c r="EA22" s="180" t="str">
        <f>Cronograma!Repasse</f>
        <v/>
      </c>
      <c r="EB22" s="179" t="str">
        <f>Cronograma!Contrapartida</f>
        <v/>
      </c>
      <c r="EC22" s="178"/>
      <c r="ED22" s="180" t="str">
        <f>Cronograma!Repasse</f>
        <v/>
      </c>
      <c r="EE22" s="179" t="str">
        <f>Cronograma!Contrapartida</f>
        <v/>
      </c>
      <c r="EF22" s="178"/>
      <c r="EG22" s="180" t="str">
        <f>Cronograma!Repasse</f>
        <v/>
      </c>
      <c r="EH22" s="179" t="str">
        <f>Cronograma!Contrapartida</f>
        <v/>
      </c>
      <c r="EI22" s="178"/>
      <c r="EJ22" s="180" t="str">
        <f>Cronograma!Repasse</f>
        <v/>
      </c>
      <c r="EK22" s="179" t="str">
        <f>Cronograma!Contrapartida</f>
        <v/>
      </c>
      <c r="EL22" s="178"/>
      <c r="EM22" s="180" t="str">
        <f>Cronograma!Repasse</f>
        <v/>
      </c>
      <c r="EN22" s="179" t="str">
        <f>Cronograma!Contrapartida</f>
        <v/>
      </c>
      <c r="EO22" s="178"/>
      <c r="EP22" s="180" t="str">
        <f>Cronograma!Repasse</f>
        <v/>
      </c>
      <c r="EQ22" s="179" t="str">
        <f>Cronograma!Contrapartida</f>
        <v/>
      </c>
      <c r="ER22" s="178"/>
      <c r="ES22" s="180" t="str">
        <f>Cronograma!Repasse</f>
        <v/>
      </c>
      <c r="ET22" s="179" t="str">
        <f>Cronograma!Contrapartida</f>
        <v/>
      </c>
      <c r="EU22" s="178"/>
      <c r="EV22" s="180" t="str">
        <f>Cronograma!Repasse</f>
        <v/>
      </c>
      <c r="EW22" s="179" t="str">
        <f>Cronograma!Contrapartida</f>
        <v/>
      </c>
      <c r="EX22" s="178"/>
      <c r="EY22" s="180" t="str">
        <f>Cronograma!Repasse</f>
        <v/>
      </c>
      <c r="EZ22" s="179" t="str">
        <f>Cronograma!Contrapartida</f>
        <v/>
      </c>
      <c r="FA22" s="178"/>
      <c r="FB22" s="180" t="str">
        <f>Cronograma!Repasse</f>
        <v/>
      </c>
      <c r="FC22" s="179" t="str">
        <f>Cronograma!Contrapartida</f>
        <v/>
      </c>
      <c r="FD22" s="178"/>
      <c r="FE22" s="180" t="str">
        <f>Cronograma!Repasse</f>
        <v/>
      </c>
      <c r="FF22" s="179" t="str">
        <f>Cronograma!Contrapartida</f>
        <v/>
      </c>
      <c r="FG22" s="178"/>
      <c r="FH22" s="180" t="str">
        <f>Cronograma!Repasse</f>
        <v/>
      </c>
      <c r="FI22" s="179" t="str">
        <f>Cronograma!Contrapartida</f>
        <v/>
      </c>
      <c r="FJ22" s="178"/>
      <c r="FK22" s="180" t="str">
        <f>Cronograma!Repasse</f>
        <v/>
      </c>
      <c r="FL22" s="179" t="str">
        <f>Cronograma!Contrapartida</f>
        <v/>
      </c>
      <c r="FM22" s="178"/>
      <c r="FN22" s="180" t="str">
        <f>Cronograma!Repasse</f>
        <v/>
      </c>
      <c r="FO22" s="179" t="str">
        <f>Cronograma!Contrapartida</f>
        <v/>
      </c>
      <c r="FP22" s="178"/>
      <c r="FQ22" s="180" t="str">
        <f>Cronograma!Repasse</f>
        <v/>
      </c>
      <c r="FR22" s="179" t="str">
        <f>Cronograma!Contrapartida</f>
        <v/>
      </c>
      <c r="FS22" s="178"/>
      <c r="FT22" s="180" t="str">
        <f>Cronograma!Repasse</f>
        <v/>
      </c>
      <c r="FU22" s="179" t="str">
        <f>Cronograma!Contrapartida</f>
        <v/>
      </c>
      <c r="FV22" s="178"/>
      <c r="FW22" s="180" t="str">
        <f>Cronograma!Repasse</f>
        <v/>
      </c>
      <c r="FX22" s="179" t="str">
        <f>Cronograma!Contrapartida</f>
        <v/>
      </c>
      <c r="FY22" s="178"/>
      <c r="FZ22" s="180" t="str">
        <f>Cronograma!Repasse</f>
        <v/>
      </c>
      <c r="GA22" s="179" t="str">
        <f>Cronograma!Contrapartida</f>
        <v/>
      </c>
      <c r="GB22" s="178"/>
      <c r="GC22" s="180" t="str">
        <f>Cronograma!Repasse</f>
        <v/>
      </c>
      <c r="GD22" s="179" t="str">
        <f>Cronograma!Contrapartida</f>
        <v/>
      </c>
      <c r="GE22" s="178"/>
      <c r="GF22" s="180" t="str">
        <f>Cronograma!Repasse</f>
        <v/>
      </c>
      <c r="GG22" s="179" t="str">
        <f>Cronograma!Contrapartida</f>
        <v/>
      </c>
      <c r="GH22" s="178"/>
      <c r="GI22" s="180" t="str">
        <f>Cronograma!Repasse</f>
        <v/>
      </c>
      <c r="GJ22" s="179" t="str">
        <f>Cronograma!Contrapartida</f>
        <v/>
      </c>
      <c r="GK22" s="178"/>
      <c r="GL22" s="180" t="str">
        <f>Cronograma!Repasse</f>
        <v/>
      </c>
      <c r="GM22" s="179" t="str">
        <f>Cronograma!Contrapartida</f>
        <v/>
      </c>
      <c r="GN22" s="178"/>
      <c r="GO22" s="180" t="str">
        <f>Cronograma!Repasse</f>
        <v/>
      </c>
      <c r="GP22" s="179" t="str">
        <f>Cronograma!Contrapartida</f>
        <v/>
      </c>
      <c r="GQ22" s="178"/>
      <c r="GR22" s="180" t="str">
        <f>Cronograma!Repasse</f>
        <v/>
      </c>
      <c r="GS22" s="179" t="str">
        <f>Cronograma!Contrapartida</f>
        <v/>
      </c>
      <c r="GT22" s="178"/>
      <c r="GU22" s="180" t="str">
        <f>Cronograma!Repasse</f>
        <v/>
      </c>
      <c r="GV22" s="179" t="str">
        <f>Cronograma!Contrapartida</f>
        <v/>
      </c>
      <c r="GW22" s="178"/>
      <c r="GX22" s="180" t="str">
        <f>Cronograma!Repasse</f>
        <v/>
      </c>
      <c r="GY22" s="179" t="str">
        <f>Cronograma!Contrapartida</f>
        <v/>
      </c>
      <c r="GZ22" s="178"/>
      <c r="HA22" s="180" t="str">
        <f>Cronograma!Repasse</f>
        <v/>
      </c>
      <c r="HB22" s="179" t="str">
        <f>Cronograma!Contrapartida</f>
        <v/>
      </c>
      <c r="HC22" s="178"/>
      <c r="HD22" s="180" t="str">
        <f>Cronograma!Repasse</f>
        <v/>
      </c>
      <c r="HE22" s="179" t="str">
        <f>Cronograma!Contrapartida</f>
        <v/>
      </c>
      <c r="HF22" s="178"/>
      <c r="HG22" s="180" t="str">
        <f>Cronograma!Repasse</f>
        <v/>
      </c>
      <c r="HH22" s="179" t="str">
        <f>Cronograma!Contrapartida</f>
        <v/>
      </c>
      <c r="HI22" s="178"/>
      <c r="HJ22" s="180" t="str">
        <f>Cronograma!Repasse</f>
        <v/>
      </c>
      <c r="HK22" s="179" t="str">
        <f>Cronograma!Contrapartida</f>
        <v/>
      </c>
      <c r="HL22" s="178"/>
      <c r="HM22" s="180" t="str">
        <f>Cronograma!Repasse</f>
        <v/>
      </c>
      <c r="HN22" s="179" t="str">
        <f>Cronograma!Contrapartida</f>
        <v/>
      </c>
      <c r="HO22" s="178"/>
      <c r="HP22" s="180" t="str">
        <f>Cronograma!Repasse</f>
        <v/>
      </c>
      <c r="HQ22" s="179" t="str">
        <f>Cronograma!Contrapartida</f>
        <v/>
      </c>
      <c r="HR22" s="178"/>
      <c r="HS22" s="180" t="str">
        <f>Cronograma!Repasse</f>
        <v/>
      </c>
      <c r="HT22" s="179" t="str">
        <f>Cronograma!Contrapartida</f>
        <v/>
      </c>
      <c r="HU22" s="178"/>
      <c r="HV22" s="180" t="str">
        <f>Cronograma!Repasse</f>
        <v/>
      </c>
      <c r="HW22" s="179" t="str">
        <f>Cronograma!Contrapartida</f>
        <v/>
      </c>
      <c r="HX22" s="178"/>
      <c r="HY22" s="180" t="str">
        <f>Cronograma!Repasse</f>
        <v/>
      </c>
      <c r="HZ22" s="179" t="str">
        <f>Cronograma!Contrapartida</f>
        <v/>
      </c>
      <c r="IA22" s="178"/>
      <c r="IB22" s="180" t="str">
        <f>Cronograma!Repasse</f>
        <v/>
      </c>
      <c r="IC22" s="179" t="str">
        <f>Cronograma!Contrapartida</f>
        <v/>
      </c>
      <c r="ID22" s="178"/>
      <c r="IE22" s="180" t="str">
        <f>Cronograma!Repasse</f>
        <v/>
      </c>
      <c r="IF22" s="179" t="str">
        <f>Cronograma!Contrapartida</f>
        <v/>
      </c>
      <c r="IG22" s="178"/>
      <c r="IH22" s="180" t="str">
        <f>Cronograma!Repasse</f>
        <v/>
      </c>
      <c r="II22" s="179" t="str">
        <f>Cronograma!Contrapartida</f>
        <v/>
      </c>
      <c r="IJ22" s="178"/>
      <c r="IK22" s="180" t="str">
        <f>Cronograma!Repasse</f>
        <v/>
      </c>
      <c r="IL22" s="179" t="str">
        <f>Cronograma!Contrapartida</f>
        <v/>
      </c>
      <c r="IM22" s="178"/>
      <c r="IN22" s="180" t="str">
        <f>Cronograma!Repasse</f>
        <v/>
      </c>
      <c r="IO22" s="179" t="str">
        <f>Cronograma!Contrapartida</f>
        <v/>
      </c>
      <c r="IP22" s="178"/>
      <c r="IQ22" s="180" t="str">
        <f>Cronograma!Repasse</f>
        <v/>
      </c>
      <c r="IR22" s="179" t="str">
        <f>Cronograma!Contrapartida</f>
        <v/>
      </c>
      <c r="IS22" s="178"/>
      <c r="IT22" s="180" t="str">
        <f>Cronograma!Repasse</f>
        <v/>
      </c>
      <c r="IU22" s="179" t="str">
        <f>Cronograma!Contrapartida</f>
        <v/>
      </c>
      <c r="IV22" s="178"/>
    </row>
    <row r="23" spans="1:256" s="177" customFormat="1" ht="9.9499999999999993" customHeight="1" x14ac:dyDescent="0.2">
      <c r="A23" s="176">
        <f>QCI!$B23</f>
        <v>0</v>
      </c>
      <c r="B23" s="175">
        <f>QCI!$M23</f>
        <v>0</v>
      </c>
      <c r="C23" s="174" t="str">
        <f t="shared" si="0"/>
        <v/>
      </c>
      <c r="D23" s="173">
        <f t="shared" si="1"/>
        <v>0</v>
      </c>
      <c r="E23" s="181" t="str">
        <f>Cronograma!Repasse</f>
        <v/>
      </c>
      <c r="F23" s="179" t="str">
        <f>Cronograma!Contrapartida</f>
        <v/>
      </c>
      <c r="G23" s="172"/>
      <c r="H23" s="181" t="str">
        <f>Cronograma!Repasse</f>
        <v/>
      </c>
      <c r="I23" s="179" t="str">
        <f>Cronograma!Contrapartida</f>
        <v/>
      </c>
      <c r="J23" s="178"/>
      <c r="K23" s="180" t="str">
        <f>Cronograma!Repasse</f>
        <v/>
      </c>
      <c r="L23" s="179" t="str">
        <f>Cronograma!Contrapartida</f>
        <v/>
      </c>
      <c r="M23" s="178"/>
      <c r="N23" s="180" t="str">
        <f>Cronograma!Repasse</f>
        <v/>
      </c>
      <c r="O23" s="179" t="str">
        <f>Cronograma!Contrapartida</f>
        <v/>
      </c>
      <c r="P23" s="178"/>
      <c r="Q23" s="180" t="str">
        <f>Cronograma!Repasse</f>
        <v/>
      </c>
      <c r="R23" s="179" t="str">
        <f>Cronograma!Contrapartida</f>
        <v/>
      </c>
      <c r="S23" s="178"/>
      <c r="T23" s="180" t="str">
        <f>Cronograma!Repasse</f>
        <v/>
      </c>
      <c r="U23" s="179" t="str">
        <f>Cronograma!Contrapartida</f>
        <v/>
      </c>
      <c r="V23" s="178"/>
      <c r="W23" s="180" t="str">
        <f>Cronograma!Repasse</f>
        <v/>
      </c>
      <c r="X23" s="179" t="str">
        <f>Cronograma!Contrapartida</f>
        <v/>
      </c>
      <c r="Y23" s="178"/>
      <c r="Z23" s="180" t="str">
        <f>Cronograma!Repasse</f>
        <v/>
      </c>
      <c r="AA23" s="179" t="str">
        <f>Cronograma!Contrapartida</f>
        <v/>
      </c>
      <c r="AB23" s="178"/>
      <c r="AC23" s="180" t="str">
        <f>Cronograma!Repasse</f>
        <v/>
      </c>
      <c r="AD23" s="179" t="str">
        <f>Cronograma!Contrapartida</f>
        <v/>
      </c>
      <c r="AE23" s="178"/>
      <c r="AF23" s="180" t="str">
        <f>Cronograma!Repasse</f>
        <v/>
      </c>
      <c r="AG23" s="179" t="str">
        <f>Cronograma!Contrapartida</f>
        <v/>
      </c>
      <c r="AH23" s="178"/>
      <c r="AI23" s="180" t="str">
        <f>Cronograma!Repasse</f>
        <v/>
      </c>
      <c r="AJ23" s="179" t="str">
        <f>Cronograma!Contrapartida</f>
        <v/>
      </c>
      <c r="AK23" s="178"/>
      <c r="AL23" s="180" t="str">
        <f>Cronograma!Repasse</f>
        <v/>
      </c>
      <c r="AM23" s="179" t="str">
        <f>Cronograma!Contrapartida</f>
        <v/>
      </c>
      <c r="AN23" s="178"/>
      <c r="AO23" s="180" t="str">
        <f>Cronograma!Repasse</f>
        <v/>
      </c>
      <c r="AP23" s="179" t="str">
        <f>Cronograma!Contrapartida</f>
        <v/>
      </c>
      <c r="AQ23" s="178"/>
      <c r="AR23" s="180" t="str">
        <f>Cronograma!Repasse</f>
        <v/>
      </c>
      <c r="AS23" s="179" t="str">
        <f>Cronograma!Contrapartida</f>
        <v/>
      </c>
      <c r="AT23" s="178"/>
      <c r="AU23" s="180" t="str">
        <f>Cronograma!Repasse</f>
        <v/>
      </c>
      <c r="AV23" s="179" t="str">
        <f>Cronograma!Contrapartida</f>
        <v/>
      </c>
      <c r="AW23" s="178"/>
      <c r="AX23" s="180" t="str">
        <f>Cronograma!Repasse</f>
        <v/>
      </c>
      <c r="AY23" s="179" t="str">
        <f>Cronograma!Contrapartida</f>
        <v/>
      </c>
      <c r="AZ23" s="178"/>
      <c r="BA23" s="180" t="str">
        <f>Cronograma!Repasse</f>
        <v/>
      </c>
      <c r="BB23" s="179" t="str">
        <f>Cronograma!Contrapartida</f>
        <v/>
      </c>
      <c r="BC23" s="178"/>
      <c r="BD23" s="180" t="str">
        <f>Cronograma!Repasse</f>
        <v/>
      </c>
      <c r="BE23" s="179" t="str">
        <f>Cronograma!Contrapartida</f>
        <v/>
      </c>
      <c r="BF23" s="178"/>
      <c r="BG23" s="180" t="str">
        <f>Cronograma!Repasse</f>
        <v/>
      </c>
      <c r="BH23" s="179" t="str">
        <f>Cronograma!Contrapartida</f>
        <v/>
      </c>
      <c r="BI23" s="178"/>
      <c r="BJ23" s="180" t="str">
        <f>Cronograma!Repasse</f>
        <v/>
      </c>
      <c r="BK23" s="179" t="str">
        <f>Cronograma!Contrapartida</f>
        <v/>
      </c>
      <c r="BL23" s="178"/>
      <c r="BM23" s="180" t="str">
        <f>Cronograma!Repasse</f>
        <v/>
      </c>
      <c r="BN23" s="179" t="str">
        <f>Cronograma!Contrapartida</f>
        <v/>
      </c>
      <c r="BO23" s="178"/>
      <c r="BP23" s="180" t="str">
        <f>Cronograma!Repasse</f>
        <v/>
      </c>
      <c r="BQ23" s="179" t="str">
        <f>Cronograma!Contrapartida</f>
        <v/>
      </c>
      <c r="BR23" s="178"/>
      <c r="BS23" s="180" t="str">
        <f>Cronograma!Repasse</f>
        <v/>
      </c>
      <c r="BT23" s="179" t="str">
        <f>Cronograma!Contrapartida</f>
        <v/>
      </c>
      <c r="BU23" s="178"/>
      <c r="BV23" s="180" t="str">
        <f>Cronograma!Repasse</f>
        <v/>
      </c>
      <c r="BW23" s="179" t="str">
        <f>Cronograma!Contrapartida</f>
        <v/>
      </c>
      <c r="BX23" s="178"/>
      <c r="BY23" s="180" t="str">
        <f>Cronograma!Repasse</f>
        <v/>
      </c>
      <c r="BZ23" s="179" t="str">
        <f>Cronograma!Contrapartida</f>
        <v/>
      </c>
      <c r="CA23" s="178"/>
      <c r="CB23" s="180" t="str">
        <f>Cronograma!Repasse</f>
        <v/>
      </c>
      <c r="CC23" s="179" t="str">
        <f>Cronograma!Contrapartida</f>
        <v/>
      </c>
      <c r="CD23" s="178"/>
      <c r="CE23" s="180" t="str">
        <f>Cronograma!Repasse</f>
        <v/>
      </c>
      <c r="CF23" s="179" t="str">
        <f>Cronograma!Contrapartida</f>
        <v/>
      </c>
      <c r="CG23" s="178"/>
      <c r="CH23" s="180" t="str">
        <f>Cronograma!Repasse</f>
        <v/>
      </c>
      <c r="CI23" s="179" t="str">
        <f>Cronograma!Contrapartida</f>
        <v/>
      </c>
      <c r="CJ23" s="178"/>
      <c r="CK23" s="180" t="str">
        <f>Cronograma!Repasse</f>
        <v/>
      </c>
      <c r="CL23" s="179" t="str">
        <f>Cronograma!Contrapartida</f>
        <v/>
      </c>
      <c r="CM23" s="178"/>
      <c r="CN23" s="180" t="str">
        <f>Cronograma!Repasse</f>
        <v/>
      </c>
      <c r="CO23" s="179" t="str">
        <f>Cronograma!Contrapartida</f>
        <v/>
      </c>
      <c r="CP23" s="178"/>
      <c r="CQ23" s="180" t="str">
        <f>Cronograma!Repasse</f>
        <v/>
      </c>
      <c r="CR23" s="179" t="str">
        <f>Cronograma!Contrapartida</f>
        <v/>
      </c>
      <c r="CS23" s="178"/>
      <c r="CT23" s="180" t="str">
        <f>Cronograma!Repasse</f>
        <v/>
      </c>
      <c r="CU23" s="179" t="str">
        <f>Cronograma!Contrapartida</f>
        <v/>
      </c>
      <c r="CV23" s="178"/>
      <c r="CW23" s="180" t="str">
        <f>Cronograma!Repasse</f>
        <v/>
      </c>
      <c r="CX23" s="179" t="str">
        <f>Cronograma!Contrapartida</f>
        <v/>
      </c>
      <c r="CY23" s="178"/>
      <c r="CZ23" s="180" t="str">
        <f>Cronograma!Repasse</f>
        <v/>
      </c>
      <c r="DA23" s="179" t="str">
        <f>Cronograma!Contrapartida</f>
        <v/>
      </c>
      <c r="DB23" s="178"/>
      <c r="DC23" s="180" t="str">
        <f>Cronograma!Repasse</f>
        <v/>
      </c>
      <c r="DD23" s="179" t="str">
        <f>Cronograma!Contrapartida</f>
        <v/>
      </c>
      <c r="DE23" s="178"/>
      <c r="DF23" s="180" t="str">
        <f>Cronograma!Repasse</f>
        <v/>
      </c>
      <c r="DG23" s="179" t="str">
        <f>Cronograma!Contrapartida</f>
        <v/>
      </c>
      <c r="DH23" s="178"/>
      <c r="DI23" s="180" t="str">
        <f>Cronograma!Repasse</f>
        <v/>
      </c>
      <c r="DJ23" s="179" t="str">
        <f>Cronograma!Contrapartida</f>
        <v/>
      </c>
      <c r="DK23" s="178"/>
      <c r="DL23" s="180" t="str">
        <f>Cronograma!Repasse</f>
        <v/>
      </c>
      <c r="DM23" s="179" t="str">
        <f>Cronograma!Contrapartida</f>
        <v/>
      </c>
      <c r="DN23" s="178"/>
      <c r="DO23" s="180" t="str">
        <f>Cronograma!Repasse</f>
        <v/>
      </c>
      <c r="DP23" s="179" t="str">
        <f>Cronograma!Contrapartida</f>
        <v/>
      </c>
      <c r="DQ23" s="178"/>
      <c r="DR23" s="180" t="str">
        <f>Cronograma!Repasse</f>
        <v/>
      </c>
      <c r="DS23" s="179" t="str">
        <f>Cronograma!Contrapartida</f>
        <v/>
      </c>
      <c r="DT23" s="178"/>
      <c r="DU23" s="180" t="str">
        <f>Cronograma!Repasse</f>
        <v/>
      </c>
      <c r="DV23" s="179" t="str">
        <f>Cronograma!Contrapartida</f>
        <v/>
      </c>
      <c r="DW23" s="178"/>
      <c r="DX23" s="180" t="str">
        <f>Cronograma!Repasse</f>
        <v/>
      </c>
      <c r="DY23" s="179" t="str">
        <f>Cronograma!Contrapartida</f>
        <v/>
      </c>
      <c r="DZ23" s="178"/>
      <c r="EA23" s="180" t="str">
        <f>Cronograma!Repasse</f>
        <v/>
      </c>
      <c r="EB23" s="179" t="str">
        <f>Cronograma!Contrapartida</f>
        <v/>
      </c>
      <c r="EC23" s="178"/>
      <c r="ED23" s="180" t="str">
        <f>Cronograma!Repasse</f>
        <v/>
      </c>
      <c r="EE23" s="179" t="str">
        <f>Cronograma!Contrapartida</f>
        <v/>
      </c>
      <c r="EF23" s="178"/>
      <c r="EG23" s="180" t="str">
        <f>Cronograma!Repasse</f>
        <v/>
      </c>
      <c r="EH23" s="179" t="str">
        <f>Cronograma!Contrapartida</f>
        <v/>
      </c>
      <c r="EI23" s="178"/>
      <c r="EJ23" s="180" t="str">
        <f>Cronograma!Repasse</f>
        <v/>
      </c>
      <c r="EK23" s="179" t="str">
        <f>Cronograma!Contrapartida</f>
        <v/>
      </c>
      <c r="EL23" s="178"/>
      <c r="EM23" s="180" t="str">
        <f>Cronograma!Repasse</f>
        <v/>
      </c>
      <c r="EN23" s="179" t="str">
        <f>Cronograma!Contrapartida</f>
        <v/>
      </c>
      <c r="EO23" s="178"/>
      <c r="EP23" s="180" t="str">
        <f>Cronograma!Repasse</f>
        <v/>
      </c>
      <c r="EQ23" s="179" t="str">
        <f>Cronograma!Contrapartida</f>
        <v/>
      </c>
      <c r="ER23" s="178"/>
      <c r="ES23" s="180" t="str">
        <f>Cronograma!Repasse</f>
        <v/>
      </c>
      <c r="ET23" s="179" t="str">
        <f>Cronograma!Contrapartida</f>
        <v/>
      </c>
      <c r="EU23" s="178"/>
      <c r="EV23" s="180" t="str">
        <f>Cronograma!Repasse</f>
        <v/>
      </c>
      <c r="EW23" s="179" t="str">
        <f>Cronograma!Contrapartida</f>
        <v/>
      </c>
      <c r="EX23" s="178"/>
      <c r="EY23" s="180" t="str">
        <f>Cronograma!Repasse</f>
        <v/>
      </c>
      <c r="EZ23" s="179" t="str">
        <f>Cronograma!Contrapartida</f>
        <v/>
      </c>
      <c r="FA23" s="178"/>
      <c r="FB23" s="180" t="str">
        <f>Cronograma!Repasse</f>
        <v/>
      </c>
      <c r="FC23" s="179" t="str">
        <f>Cronograma!Contrapartida</f>
        <v/>
      </c>
      <c r="FD23" s="178"/>
      <c r="FE23" s="180" t="str">
        <f>Cronograma!Repasse</f>
        <v/>
      </c>
      <c r="FF23" s="179" t="str">
        <f>Cronograma!Contrapartida</f>
        <v/>
      </c>
      <c r="FG23" s="178"/>
      <c r="FH23" s="180" t="str">
        <f>Cronograma!Repasse</f>
        <v/>
      </c>
      <c r="FI23" s="179" t="str">
        <f>Cronograma!Contrapartida</f>
        <v/>
      </c>
      <c r="FJ23" s="178"/>
      <c r="FK23" s="180" t="str">
        <f>Cronograma!Repasse</f>
        <v/>
      </c>
      <c r="FL23" s="179" t="str">
        <f>Cronograma!Contrapartida</f>
        <v/>
      </c>
      <c r="FM23" s="178"/>
      <c r="FN23" s="180" t="str">
        <f>Cronograma!Repasse</f>
        <v/>
      </c>
      <c r="FO23" s="179" t="str">
        <f>Cronograma!Contrapartida</f>
        <v/>
      </c>
      <c r="FP23" s="178"/>
      <c r="FQ23" s="180" t="str">
        <f>Cronograma!Repasse</f>
        <v/>
      </c>
      <c r="FR23" s="179" t="str">
        <f>Cronograma!Contrapartida</f>
        <v/>
      </c>
      <c r="FS23" s="178"/>
      <c r="FT23" s="180" t="str">
        <f>Cronograma!Repasse</f>
        <v/>
      </c>
      <c r="FU23" s="179" t="str">
        <f>Cronograma!Contrapartida</f>
        <v/>
      </c>
      <c r="FV23" s="178"/>
      <c r="FW23" s="180" t="str">
        <f>Cronograma!Repasse</f>
        <v/>
      </c>
      <c r="FX23" s="179" t="str">
        <f>Cronograma!Contrapartida</f>
        <v/>
      </c>
      <c r="FY23" s="178"/>
      <c r="FZ23" s="180" t="str">
        <f>Cronograma!Repasse</f>
        <v/>
      </c>
      <c r="GA23" s="179" t="str">
        <f>Cronograma!Contrapartida</f>
        <v/>
      </c>
      <c r="GB23" s="178"/>
      <c r="GC23" s="180" t="str">
        <f>Cronograma!Repasse</f>
        <v/>
      </c>
      <c r="GD23" s="179" t="str">
        <f>Cronograma!Contrapartida</f>
        <v/>
      </c>
      <c r="GE23" s="178"/>
      <c r="GF23" s="180" t="str">
        <f>Cronograma!Repasse</f>
        <v/>
      </c>
      <c r="GG23" s="179" t="str">
        <f>Cronograma!Contrapartida</f>
        <v/>
      </c>
      <c r="GH23" s="178"/>
      <c r="GI23" s="180" t="str">
        <f>Cronograma!Repasse</f>
        <v/>
      </c>
      <c r="GJ23" s="179" t="str">
        <f>Cronograma!Contrapartida</f>
        <v/>
      </c>
      <c r="GK23" s="178"/>
      <c r="GL23" s="180" t="str">
        <f>Cronograma!Repasse</f>
        <v/>
      </c>
      <c r="GM23" s="179" t="str">
        <f>Cronograma!Contrapartida</f>
        <v/>
      </c>
      <c r="GN23" s="178"/>
      <c r="GO23" s="180" t="str">
        <f>Cronograma!Repasse</f>
        <v/>
      </c>
      <c r="GP23" s="179" t="str">
        <f>Cronograma!Contrapartida</f>
        <v/>
      </c>
      <c r="GQ23" s="178"/>
      <c r="GR23" s="180" t="str">
        <f>Cronograma!Repasse</f>
        <v/>
      </c>
      <c r="GS23" s="179" t="str">
        <f>Cronograma!Contrapartida</f>
        <v/>
      </c>
      <c r="GT23" s="178"/>
      <c r="GU23" s="180" t="str">
        <f>Cronograma!Repasse</f>
        <v/>
      </c>
      <c r="GV23" s="179" t="str">
        <f>Cronograma!Contrapartida</f>
        <v/>
      </c>
      <c r="GW23" s="178"/>
      <c r="GX23" s="180" t="str">
        <f>Cronograma!Repasse</f>
        <v/>
      </c>
      <c r="GY23" s="179" t="str">
        <f>Cronograma!Contrapartida</f>
        <v/>
      </c>
      <c r="GZ23" s="178"/>
      <c r="HA23" s="180" t="str">
        <f>Cronograma!Repasse</f>
        <v/>
      </c>
      <c r="HB23" s="179" t="str">
        <f>Cronograma!Contrapartida</f>
        <v/>
      </c>
      <c r="HC23" s="178"/>
      <c r="HD23" s="180" t="str">
        <f>Cronograma!Repasse</f>
        <v/>
      </c>
      <c r="HE23" s="179" t="str">
        <f>Cronograma!Contrapartida</f>
        <v/>
      </c>
      <c r="HF23" s="178"/>
      <c r="HG23" s="180" t="str">
        <f>Cronograma!Repasse</f>
        <v/>
      </c>
      <c r="HH23" s="179" t="str">
        <f>Cronograma!Contrapartida</f>
        <v/>
      </c>
      <c r="HI23" s="178"/>
      <c r="HJ23" s="180" t="str">
        <f>Cronograma!Repasse</f>
        <v/>
      </c>
      <c r="HK23" s="179" t="str">
        <f>Cronograma!Contrapartida</f>
        <v/>
      </c>
      <c r="HL23" s="178"/>
      <c r="HM23" s="180" t="str">
        <f>Cronograma!Repasse</f>
        <v/>
      </c>
      <c r="HN23" s="179" t="str">
        <f>Cronograma!Contrapartida</f>
        <v/>
      </c>
      <c r="HO23" s="178"/>
      <c r="HP23" s="180" t="str">
        <f>Cronograma!Repasse</f>
        <v/>
      </c>
      <c r="HQ23" s="179" t="str">
        <f>Cronograma!Contrapartida</f>
        <v/>
      </c>
      <c r="HR23" s="178"/>
      <c r="HS23" s="180" t="str">
        <f>Cronograma!Repasse</f>
        <v/>
      </c>
      <c r="HT23" s="179" t="str">
        <f>Cronograma!Contrapartida</f>
        <v/>
      </c>
      <c r="HU23" s="178"/>
      <c r="HV23" s="180" t="str">
        <f>Cronograma!Repasse</f>
        <v/>
      </c>
      <c r="HW23" s="179" t="str">
        <f>Cronograma!Contrapartida</f>
        <v/>
      </c>
      <c r="HX23" s="178"/>
      <c r="HY23" s="180" t="str">
        <f>Cronograma!Repasse</f>
        <v/>
      </c>
      <c r="HZ23" s="179" t="str">
        <f>Cronograma!Contrapartida</f>
        <v/>
      </c>
      <c r="IA23" s="178"/>
      <c r="IB23" s="180" t="str">
        <f>Cronograma!Repasse</f>
        <v/>
      </c>
      <c r="IC23" s="179" t="str">
        <f>Cronograma!Contrapartida</f>
        <v/>
      </c>
      <c r="ID23" s="178"/>
      <c r="IE23" s="180" t="str">
        <f>Cronograma!Repasse</f>
        <v/>
      </c>
      <c r="IF23" s="179" t="str">
        <f>Cronograma!Contrapartida</f>
        <v/>
      </c>
      <c r="IG23" s="178"/>
      <c r="IH23" s="180" t="str">
        <f>Cronograma!Repasse</f>
        <v/>
      </c>
      <c r="II23" s="179" t="str">
        <f>Cronograma!Contrapartida</f>
        <v/>
      </c>
      <c r="IJ23" s="178"/>
      <c r="IK23" s="180" t="str">
        <f>Cronograma!Repasse</f>
        <v/>
      </c>
      <c r="IL23" s="179" t="str">
        <f>Cronograma!Contrapartida</f>
        <v/>
      </c>
      <c r="IM23" s="178"/>
      <c r="IN23" s="180" t="str">
        <f>Cronograma!Repasse</f>
        <v/>
      </c>
      <c r="IO23" s="179" t="str">
        <f>Cronograma!Contrapartida</f>
        <v/>
      </c>
      <c r="IP23" s="178"/>
      <c r="IQ23" s="180" t="str">
        <f>Cronograma!Repasse</f>
        <v/>
      </c>
      <c r="IR23" s="179" t="str">
        <f>Cronograma!Contrapartida</f>
        <v/>
      </c>
      <c r="IS23" s="178"/>
      <c r="IT23" s="180" t="str">
        <f>Cronograma!Repasse</f>
        <v/>
      </c>
      <c r="IU23" s="179" t="str">
        <f>Cronograma!Contrapartida</f>
        <v/>
      </c>
      <c r="IV23" s="178"/>
    </row>
    <row r="24" spans="1:256" s="177" customFormat="1" ht="9.9499999999999993" customHeight="1" x14ac:dyDescent="0.2">
      <c r="A24" s="176">
        <f>QCI!$B24</f>
        <v>0</v>
      </c>
      <c r="B24" s="175">
        <f>QCI!$M24</f>
        <v>0</v>
      </c>
      <c r="C24" s="174" t="str">
        <f t="shared" si="0"/>
        <v/>
      </c>
      <c r="D24" s="173">
        <f t="shared" si="1"/>
        <v>0</v>
      </c>
      <c r="E24" s="181" t="str">
        <f>Cronograma!Repasse</f>
        <v/>
      </c>
      <c r="F24" s="179" t="str">
        <f>Cronograma!Contrapartida</f>
        <v/>
      </c>
      <c r="G24" s="172"/>
      <c r="H24" s="181" t="str">
        <f>Cronograma!Repasse</f>
        <v/>
      </c>
      <c r="I24" s="179" t="str">
        <f>Cronograma!Contrapartida</f>
        <v/>
      </c>
      <c r="J24" s="178"/>
      <c r="K24" s="180" t="str">
        <f>Cronograma!Repasse</f>
        <v/>
      </c>
      <c r="L24" s="179" t="str">
        <f>Cronograma!Contrapartida</f>
        <v/>
      </c>
      <c r="M24" s="178"/>
      <c r="N24" s="180" t="str">
        <f>Cronograma!Repasse</f>
        <v/>
      </c>
      <c r="O24" s="179" t="str">
        <f>Cronograma!Contrapartida</f>
        <v/>
      </c>
      <c r="P24" s="178"/>
      <c r="Q24" s="180" t="str">
        <f>Cronograma!Repasse</f>
        <v/>
      </c>
      <c r="R24" s="179" t="str">
        <f>Cronograma!Contrapartida</f>
        <v/>
      </c>
      <c r="S24" s="178"/>
      <c r="T24" s="180" t="str">
        <f>Cronograma!Repasse</f>
        <v/>
      </c>
      <c r="U24" s="179" t="str">
        <f>Cronograma!Contrapartida</f>
        <v/>
      </c>
      <c r="V24" s="178"/>
      <c r="W24" s="180" t="str">
        <f>Cronograma!Repasse</f>
        <v/>
      </c>
      <c r="X24" s="179" t="str">
        <f>Cronograma!Contrapartida</f>
        <v/>
      </c>
      <c r="Y24" s="178"/>
      <c r="Z24" s="180" t="str">
        <f>Cronograma!Repasse</f>
        <v/>
      </c>
      <c r="AA24" s="179" t="str">
        <f>Cronograma!Contrapartida</f>
        <v/>
      </c>
      <c r="AB24" s="178"/>
      <c r="AC24" s="180" t="str">
        <f>Cronograma!Repasse</f>
        <v/>
      </c>
      <c r="AD24" s="179" t="str">
        <f>Cronograma!Contrapartida</f>
        <v/>
      </c>
      <c r="AE24" s="178"/>
      <c r="AF24" s="180" t="str">
        <f>Cronograma!Repasse</f>
        <v/>
      </c>
      <c r="AG24" s="179" t="str">
        <f>Cronograma!Contrapartida</f>
        <v/>
      </c>
      <c r="AH24" s="178"/>
      <c r="AI24" s="180" t="str">
        <f>Cronograma!Repasse</f>
        <v/>
      </c>
      <c r="AJ24" s="179" t="str">
        <f>Cronograma!Contrapartida</f>
        <v/>
      </c>
      <c r="AK24" s="178"/>
      <c r="AL24" s="180" t="str">
        <f>Cronograma!Repasse</f>
        <v/>
      </c>
      <c r="AM24" s="179" t="str">
        <f>Cronograma!Contrapartida</f>
        <v/>
      </c>
      <c r="AN24" s="178"/>
      <c r="AO24" s="180" t="str">
        <f>Cronograma!Repasse</f>
        <v/>
      </c>
      <c r="AP24" s="179" t="str">
        <f>Cronograma!Contrapartida</f>
        <v/>
      </c>
      <c r="AQ24" s="178"/>
      <c r="AR24" s="180" t="str">
        <f>Cronograma!Repasse</f>
        <v/>
      </c>
      <c r="AS24" s="179" t="str">
        <f>Cronograma!Contrapartida</f>
        <v/>
      </c>
      <c r="AT24" s="178"/>
      <c r="AU24" s="180" t="str">
        <f>Cronograma!Repasse</f>
        <v/>
      </c>
      <c r="AV24" s="179" t="str">
        <f>Cronograma!Contrapartida</f>
        <v/>
      </c>
      <c r="AW24" s="178"/>
      <c r="AX24" s="180" t="str">
        <f>Cronograma!Repasse</f>
        <v/>
      </c>
      <c r="AY24" s="179" t="str">
        <f>Cronograma!Contrapartida</f>
        <v/>
      </c>
      <c r="AZ24" s="178"/>
      <c r="BA24" s="180" t="str">
        <f>Cronograma!Repasse</f>
        <v/>
      </c>
      <c r="BB24" s="179" t="str">
        <f>Cronograma!Contrapartida</f>
        <v/>
      </c>
      <c r="BC24" s="178"/>
      <c r="BD24" s="180" t="str">
        <f>Cronograma!Repasse</f>
        <v/>
      </c>
      <c r="BE24" s="179" t="str">
        <f>Cronograma!Contrapartida</f>
        <v/>
      </c>
      <c r="BF24" s="178"/>
      <c r="BG24" s="180" t="str">
        <f>Cronograma!Repasse</f>
        <v/>
      </c>
      <c r="BH24" s="179" t="str">
        <f>Cronograma!Contrapartida</f>
        <v/>
      </c>
      <c r="BI24" s="178"/>
      <c r="BJ24" s="180" t="str">
        <f>Cronograma!Repasse</f>
        <v/>
      </c>
      <c r="BK24" s="179" t="str">
        <f>Cronograma!Contrapartida</f>
        <v/>
      </c>
      <c r="BL24" s="178"/>
      <c r="BM24" s="180" t="str">
        <f>Cronograma!Repasse</f>
        <v/>
      </c>
      <c r="BN24" s="179" t="str">
        <f>Cronograma!Contrapartida</f>
        <v/>
      </c>
      <c r="BO24" s="178"/>
      <c r="BP24" s="180" t="str">
        <f>Cronograma!Repasse</f>
        <v/>
      </c>
      <c r="BQ24" s="179" t="str">
        <f>Cronograma!Contrapartida</f>
        <v/>
      </c>
      <c r="BR24" s="178"/>
      <c r="BS24" s="180" t="str">
        <f>Cronograma!Repasse</f>
        <v/>
      </c>
      <c r="BT24" s="179" t="str">
        <f>Cronograma!Contrapartida</f>
        <v/>
      </c>
      <c r="BU24" s="178"/>
      <c r="BV24" s="180" t="str">
        <f>Cronograma!Repasse</f>
        <v/>
      </c>
      <c r="BW24" s="179" t="str">
        <f>Cronograma!Contrapartida</f>
        <v/>
      </c>
      <c r="BX24" s="178"/>
      <c r="BY24" s="180" t="str">
        <f>Cronograma!Repasse</f>
        <v/>
      </c>
      <c r="BZ24" s="179" t="str">
        <f>Cronograma!Contrapartida</f>
        <v/>
      </c>
      <c r="CA24" s="178"/>
      <c r="CB24" s="180" t="str">
        <f>Cronograma!Repasse</f>
        <v/>
      </c>
      <c r="CC24" s="179" t="str">
        <f>Cronograma!Contrapartida</f>
        <v/>
      </c>
      <c r="CD24" s="178"/>
      <c r="CE24" s="180" t="str">
        <f>Cronograma!Repasse</f>
        <v/>
      </c>
      <c r="CF24" s="179" t="str">
        <f>Cronograma!Contrapartida</f>
        <v/>
      </c>
      <c r="CG24" s="178"/>
      <c r="CH24" s="180" t="str">
        <f>Cronograma!Repasse</f>
        <v/>
      </c>
      <c r="CI24" s="179" t="str">
        <f>Cronograma!Contrapartida</f>
        <v/>
      </c>
      <c r="CJ24" s="178"/>
      <c r="CK24" s="180" t="str">
        <f>Cronograma!Repasse</f>
        <v/>
      </c>
      <c r="CL24" s="179" t="str">
        <f>Cronograma!Contrapartida</f>
        <v/>
      </c>
      <c r="CM24" s="178"/>
      <c r="CN24" s="180" t="str">
        <f>Cronograma!Repasse</f>
        <v/>
      </c>
      <c r="CO24" s="179" t="str">
        <f>Cronograma!Contrapartida</f>
        <v/>
      </c>
      <c r="CP24" s="178"/>
      <c r="CQ24" s="180" t="str">
        <f>Cronograma!Repasse</f>
        <v/>
      </c>
      <c r="CR24" s="179" t="str">
        <f>Cronograma!Contrapartida</f>
        <v/>
      </c>
      <c r="CS24" s="178"/>
      <c r="CT24" s="180" t="str">
        <f>Cronograma!Repasse</f>
        <v/>
      </c>
      <c r="CU24" s="179" t="str">
        <f>Cronograma!Contrapartida</f>
        <v/>
      </c>
      <c r="CV24" s="178"/>
      <c r="CW24" s="180" t="str">
        <f>Cronograma!Repasse</f>
        <v/>
      </c>
      <c r="CX24" s="179" t="str">
        <f>Cronograma!Contrapartida</f>
        <v/>
      </c>
      <c r="CY24" s="178"/>
      <c r="CZ24" s="180" t="str">
        <f>Cronograma!Repasse</f>
        <v/>
      </c>
      <c r="DA24" s="179" t="str">
        <f>Cronograma!Contrapartida</f>
        <v/>
      </c>
      <c r="DB24" s="178"/>
      <c r="DC24" s="180" t="str">
        <f>Cronograma!Repasse</f>
        <v/>
      </c>
      <c r="DD24" s="179" t="str">
        <f>Cronograma!Contrapartida</f>
        <v/>
      </c>
      <c r="DE24" s="178"/>
      <c r="DF24" s="180" t="str">
        <f>Cronograma!Repasse</f>
        <v/>
      </c>
      <c r="DG24" s="179" t="str">
        <f>Cronograma!Contrapartida</f>
        <v/>
      </c>
      <c r="DH24" s="178"/>
      <c r="DI24" s="180" t="str">
        <f>Cronograma!Repasse</f>
        <v/>
      </c>
      <c r="DJ24" s="179" t="str">
        <f>Cronograma!Contrapartida</f>
        <v/>
      </c>
      <c r="DK24" s="178"/>
      <c r="DL24" s="180" t="str">
        <f>Cronograma!Repasse</f>
        <v/>
      </c>
      <c r="DM24" s="179" t="str">
        <f>Cronograma!Contrapartida</f>
        <v/>
      </c>
      <c r="DN24" s="178"/>
      <c r="DO24" s="180" t="str">
        <f>Cronograma!Repasse</f>
        <v/>
      </c>
      <c r="DP24" s="179" t="str">
        <f>Cronograma!Contrapartida</f>
        <v/>
      </c>
      <c r="DQ24" s="178"/>
      <c r="DR24" s="180" t="str">
        <f>Cronograma!Repasse</f>
        <v/>
      </c>
      <c r="DS24" s="179" t="str">
        <f>Cronograma!Contrapartida</f>
        <v/>
      </c>
      <c r="DT24" s="178"/>
      <c r="DU24" s="180" t="str">
        <f>Cronograma!Repasse</f>
        <v/>
      </c>
      <c r="DV24" s="179" t="str">
        <f>Cronograma!Contrapartida</f>
        <v/>
      </c>
      <c r="DW24" s="178"/>
      <c r="DX24" s="180" t="str">
        <f>Cronograma!Repasse</f>
        <v/>
      </c>
      <c r="DY24" s="179" t="str">
        <f>Cronograma!Contrapartida</f>
        <v/>
      </c>
      <c r="DZ24" s="178"/>
      <c r="EA24" s="180" t="str">
        <f>Cronograma!Repasse</f>
        <v/>
      </c>
      <c r="EB24" s="179" t="str">
        <f>Cronograma!Contrapartida</f>
        <v/>
      </c>
      <c r="EC24" s="178"/>
      <c r="ED24" s="180" t="str">
        <f>Cronograma!Repasse</f>
        <v/>
      </c>
      <c r="EE24" s="179" t="str">
        <f>Cronograma!Contrapartida</f>
        <v/>
      </c>
      <c r="EF24" s="178"/>
      <c r="EG24" s="180" t="str">
        <f>Cronograma!Repasse</f>
        <v/>
      </c>
      <c r="EH24" s="179" t="str">
        <f>Cronograma!Contrapartida</f>
        <v/>
      </c>
      <c r="EI24" s="178"/>
      <c r="EJ24" s="180" t="str">
        <f>Cronograma!Repasse</f>
        <v/>
      </c>
      <c r="EK24" s="179" t="str">
        <f>Cronograma!Contrapartida</f>
        <v/>
      </c>
      <c r="EL24" s="178"/>
      <c r="EM24" s="180" t="str">
        <f>Cronograma!Repasse</f>
        <v/>
      </c>
      <c r="EN24" s="179" t="str">
        <f>Cronograma!Contrapartida</f>
        <v/>
      </c>
      <c r="EO24" s="178"/>
      <c r="EP24" s="180" t="str">
        <f>Cronograma!Repasse</f>
        <v/>
      </c>
      <c r="EQ24" s="179" t="str">
        <f>Cronograma!Contrapartida</f>
        <v/>
      </c>
      <c r="ER24" s="178"/>
      <c r="ES24" s="180" t="str">
        <f>Cronograma!Repasse</f>
        <v/>
      </c>
      <c r="ET24" s="179" t="str">
        <f>Cronograma!Contrapartida</f>
        <v/>
      </c>
      <c r="EU24" s="178"/>
      <c r="EV24" s="180" t="str">
        <f>Cronograma!Repasse</f>
        <v/>
      </c>
      <c r="EW24" s="179" t="str">
        <f>Cronograma!Contrapartida</f>
        <v/>
      </c>
      <c r="EX24" s="178"/>
      <c r="EY24" s="180" t="str">
        <f>Cronograma!Repasse</f>
        <v/>
      </c>
      <c r="EZ24" s="179" t="str">
        <f>Cronograma!Contrapartida</f>
        <v/>
      </c>
      <c r="FA24" s="178"/>
      <c r="FB24" s="180" t="str">
        <f>Cronograma!Repasse</f>
        <v/>
      </c>
      <c r="FC24" s="179" t="str">
        <f>Cronograma!Contrapartida</f>
        <v/>
      </c>
      <c r="FD24" s="178"/>
      <c r="FE24" s="180" t="str">
        <f>Cronograma!Repasse</f>
        <v/>
      </c>
      <c r="FF24" s="179" t="str">
        <f>Cronograma!Contrapartida</f>
        <v/>
      </c>
      <c r="FG24" s="178"/>
      <c r="FH24" s="180" t="str">
        <f>Cronograma!Repasse</f>
        <v/>
      </c>
      <c r="FI24" s="179" t="str">
        <f>Cronograma!Contrapartida</f>
        <v/>
      </c>
      <c r="FJ24" s="178"/>
      <c r="FK24" s="180" t="str">
        <f>Cronograma!Repasse</f>
        <v/>
      </c>
      <c r="FL24" s="179" t="str">
        <f>Cronograma!Contrapartida</f>
        <v/>
      </c>
      <c r="FM24" s="178"/>
      <c r="FN24" s="180" t="str">
        <f>Cronograma!Repasse</f>
        <v/>
      </c>
      <c r="FO24" s="179" t="str">
        <f>Cronograma!Contrapartida</f>
        <v/>
      </c>
      <c r="FP24" s="178"/>
      <c r="FQ24" s="180" t="str">
        <f>Cronograma!Repasse</f>
        <v/>
      </c>
      <c r="FR24" s="179" t="str">
        <f>Cronograma!Contrapartida</f>
        <v/>
      </c>
      <c r="FS24" s="178"/>
      <c r="FT24" s="180" t="str">
        <f>Cronograma!Repasse</f>
        <v/>
      </c>
      <c r="FU24" s="179" t="str">
        <f>Cronograma!Contrapartida</f>
        <v/>
      </c>
      <c r="FV24" s="178"/>
      <c r="FW24" s="180" t="str">
        <f>Cronograma!Repasse</f>
        <v/>
      </c>
      <c r="FX24" s="179" t="str">
        <f>Cronograma!Contrapartida</f>
        <v/>
      </c>
      <c r="FY24" s="178"/>
      <c r="FZ24" s="180" t="str">
        <f>Cronograma!Repasse</f>
        <v/>
      </c>
      <c r="GA24" s="179" t="str">
        <f>Cronograma!Contrapartida</f>
        <v/>
      </c>
      <c r="GB24" s="178"/>
      <c r="GC24" s="180" t="str">
        <f>Cronograma!Repasse</f>
        <v/>
      </c>
      <c r="GD24" s="179" t="str">
        <f>Cronograma!Contrapartida</f>
        <v/>
      </c>
      <c r="GE24" s="178"/>
      <c r="GF24" s="180" t="str">
        <f>Cronograma!Repasse</f>
        <v/>
      </c>
      <c r="GG24" s="179" t="str">
        <f>Cronograma!Contrapartida</f>
        <v/>
      </c>
      <c r="GH24" s="178"/>
      <c r="GI24" s="180" t="str">
        <f>Cronograma!Repasse</f>
        <v/>
      </c>
      <c r="GJ24" s="179" t="str">
        <f>Cronograma!Contrapartida</f>
        <v/>
      </c>
      <c r="GK24" s="178"/>
      <c r="GL24" s="180" t="str">
        <f>Cronograma!Repasse</f>
        <v/>
      </c>
      <c r="GM24" s="179" t="str">
        <f>Cronograma!Contrapartida</f>
        <v/>
      </c>
      <c r="GN24" s="178"/>
      <c r="GO24" s="180" t="str">
        <f>Cronograma!Repasse</f>
        <v/>
      </c>
      <c r="GP24" s="179" t="str">
        <f>Cronograma!Contrapartida</f>
        <v/>
      </c>
      <c r="GQ24" s="178"/>
      <c r="GR24" s="180" t="str">
        <f>Cronograma!Repasse</f>
        <v/>
      </c>
      <c r="GS24" s="179" t="str">
        <f>Cronograma!Contrapartida</f>
        <v/>
      </c>
      <c r="GT24" s="178"/>
      <c r="GU24" s="180" t="str">
        <f>Cronograma!Repasse</f>
        <v/>
      </c>
      <c r="GV24" s="179" t="str">
        <f>Cronograma!Contrapartida</f>
        <v/>
      </c>
      <c r="GW24" s="178"/>
      <c r="GX24" s="180" t="str">
        <f>Cronograma!Repasse</f>
        <v/>
      </c>
      <c r="GY24" s="179" t="str">
        <f>Cronograma!Contrapartida</f>
        <v/>
      </c>
      <c r="GZ24" s="178"/>
      <c r="HA24" s="180" t="str">
        <f>Cronograma!Repasse</f>
        <v/>
      </c>
      <c r="HB24" s="179" t="str">
        <f>Cronograma!Contrapartida</f>
        <v/>
      </c>
      <c r="HC24" s="178"/>
      <c r="HD24" s="180" t="str">
        <f>Cronograma!Repasse</f>
        <v/>
      </c>
      <c r="HE24" s="179" t="str">
        <f>Cronograma!Contrapartida</f>
        <v/>
      </c>
      <c r="HF24" s="178"/>
      <c r="HG24" s="180" t="str">
        <f>Cronograma!Repasse</f>
        <v/>
      </c>
      <c r="HH24" s="179" t="str">
        <f>Cronograma!Contrapartida</f>
        <v/>
      </c>
      <c r="HI24" s="178"/>
      <c r="HJ24" s="180" t="str">
        <f>Cronograma!Repasse</f>
        <v/>
      </c>
      <c r="HK24" s="179" t="str">
        <f>Cronograma!Contrapartida</f>
        <v/>
      </c>
      <c r="HL24" s="178"/>
      <c r="HM24" s="180" t="str">
        <f>Cronograma!Repasse</f>
        <v/>
      </c>
      <c r="HN24" s="179" t="str">
        <f>Cronograma!Contrapartida</f>
        <v/>
      </c>
      <c r="HO24" s="178"/>
      <c r="HP24" s="180" t="str">
        <f>Cronograma!Repasse</f>
        <v/>
      </c>
      <c r="HQ24" s="179" t="str">
        <f>Cronograma!Contrapartida</f>
        <v/>
      </c>
      <c r="HR24" s="178"/>
      <c r="HS24" s="180" t="str">
        <f>Cronograma!Repasse</f>
        <v/>
      </c>
      <c r="HT24" s="179" t="str">
        <f>Cronograma!Contrapartida</f>
        <v/>
      </c>
      <c r="HU24" s="178"/>
      <c r="HV24" s="180" t="str">
        <f>Cronograma!Repasse</f>
        <v/>
      </c>
      <c r="HW24" s="179" t="str">
        <f>Cronograma!Contrapartida</f>
        <v/>
      </c>
      <c r="HX24" s="178"/>
      <c r="HY24" s="180" t="str">
        <f>Cronograma!Repasse</f>
        <v/>
      </c>
      <c r="HZ24" s="179" t="str">
        <f>Cronograma!Contrapartida</f>
        <v/>
      </c>
      <c r="IA24" s="178"/>
      <c r="IB24" s="180" t="str">
        <f>Cronograma!Repasse</f>
        <v/>
      </c>
      <c r="IC24" s="179" t="str">
        <f>Cronograma!Contrapartida</f>
        <v/>
      </c>
      <c r="ID24" s="178"/>
      <c r="IE24" s="180" t="str">
        <f>Cronograma!Repasse</f>
        <v/>
      </c>
      <c r="IF24" s="179" t="str">
        <f>Cronograma!Contrapartida</f>
        <v/>
      </c>
      <c r="IG24" s="178"/>
      <c r="IH24" s="180" t="str">
        <f>Cronograma!Repasse</f>
        <v/>
      </c>
      <c r="II24" s="179" t="str">
        <f>Cronograma!Contrapartida</f>
        <v/>
      </c>
      <c r="IJ24" s="178"/>
      <c r="IK24" s="180" t="str">
        <f>Cronograma!Repasse</f>
        <v/>
      </c>
      <c r="IL24" s="179" t="str">
        <f>Cronograma!Contrapartida</f>
        <v/>
      </c>
      <c r="IM24" s="178"/>
      <c r="IN24" s="180" t="str">
        <f>Cronograma!Repasse</f>
        <v/>
      </c>
      <c r="IO24" s="179" t="str">
        <f>Cronograma!Contrapartida</f>
        <v/>
      </c>
      <c r="IP24" s="178"/>
      <c r="IQ24" s="180" t="str">
        <f>Cronograma!Repasse</f>
        <v/>
      </c>
      <c r="IR24" s="179" t="str">
        <f>Cronograma!Contrapartida</f>
        <v/>
      </c>
      <c r="IS24" s="178"/>
      <c r="IT24" s="180" t="str">
        <f>Cronograma!Repasse</f>
        <v/>
      </c>
      <c r="IU24" s="179" t="str">
        <f>Cronograma!Contrapartida</f>
        <v/>
      </c>
      <c r="IV24" s="178"/>
    </row>
    <row r="25" spans="1:256" s="177" customFormat="1" ht="9.9499999999999993" customHeight="1" x14ac:dyDescent="0.2">
      <c r="A25" s="176">
        <f>QCI!$B25</f>
        <v>0</v>
      </c>
      <c r="B25" s="175">
        <f>QCI!$M25</f>
        <v>0</v>
      </c>
      <c r="C25" s="174" t="str">
        <f t="shared" si="0"/>
        <v/>
      </c>
      <c r="D25" s="173">
        <f t="shared" si="1"/>
        <v>0</v>
      </c>
      <c r="E25" s="181" t="str">
        <f>Cronograma!Repasse</f>
        <v/>
      </c>
      <c r="F25" s="179" t="str">
        <f>Cronograma!Contrapartida</f>
        <v/>
      </c>
      <c r="G25" s="172"/>
      <c r="H25" s="181" t="str">
        <f>Cronograma!Repasse</f>
        <v/>
      </c>
      <c r="I25" s="179" t="str">
        <f>Cronograma!Contrapartida</f>
        <v/>
      </c>
      <c r="J25" s="178"/>
      <c r="K25" s="180" t="str">
        <f>Cronograma!Repasse</f>
        <v/>
      </c>
      <c r="L25" s="179" t="str">
        <f>Cronograma!Contrapartida</f>
        <v/>
      </c>
      <c r="M25" s="178"/>
      <c r="N25" s="180" t="str">
        <f>Cronograma!Repasse</f>
        <v/>
      </c>
      <c r="O25" s="179" t="str">
        <f>Cronograma!Contrapartida</f>
        <v/>
      </c>
      <c r="P25" s="178"/>
      <c r="Q25" s="180" t="str">
        <f>Cronograma!Repasse</f>
        <v/>
      </c>
      <c r="R25" s="179" t="str">
        <f>Cronograma!Contrapartida</f>
        <v/>
      </c>
      <c r="S25" s="178"/>
      <c r="T25" s="180" t="str">
        <f>Cronograma!Repasse</f>
        <v/>
      </c>
      <c r="U25" s="179" t="str">
        <f>Cronograma!Contrapartida</f>
        <v/>
      </c>
      <c r="V25" s="178"/>
      <c r="W25" s="180" t="str">
        <f>Cronograma!Repasse</f>
        <v/>
      </c>
      <c r="X25" s="179" t="str">
        <f>Cronograma!Contrapartida</f>
        <v/>
      </c>
      <c r="Y25" s="178"/>
      <c r="Z25" s="180" t="str">
        <f>Cronograma!Repasse</f>
        <v/>
      </c>
      <c r="AA25" s="179" t="str">
        <f>Cronograma!Contrapartida</f>
        <v/>
      </c>
      <c r="AB25" s="178"/>
      <c r="AC25" s="180" t="str">
        <f>Cronograma!Repasse</f>
        <v/>
      </c>
      <c r="AD25" s="179" t="str">
        <f>Cronograma!Contrapartida</f>
        <v/>
      </c>
      <c r="AE25" s="178"/>
      <c r="AF25" s="180" t="str">
        <f>Cronograma!Repasse</f>
        <v/>
      </c>
      <c r="AG25" s="179" t="str">
        <f>Cronograma!Contrapartida</f>
        <v/>
      </c>
      <c r="AH25" s="178"/>
      <c r="AI25" s="180" t="str">
        <f>Cronograma!Repasse</f>
        <v/>
      </c>
      <c r="AJ25" s="179" t="str">
        <f>Cronograma!Contrapartida</f>
        <v/>
      </c>
      <c r="AK25" s="178"/>
      <c r="AL25" s="180" t="str">
        <f>Cronograma!Repasse</f>
        <v/>
      </c>
      <c r="AM25" s="179" t="str">
        <f>Cronograma!Contrapartida</f>
        <v/>
      </c>
      <c r="AN25" s="178"/>
      <c r="AO25" s="180" t="str">
        <f>Cronograma!Repasse</f>
        <v/>
      </c>
      <c r="AP25" s="179" t="str">
        <f>Cronograma!Contrapartida</f>
        <v/>
      </c>
      <c r="AQ25" s="178"/>
      <c r="AR25" s="180" t="str">
        <f>Cronograma!Repasse</f>
        <v/>
      </c>
      <c r="AS25" s="179" t="str">
        <f>Cronograma!Contrapartida</f>
        <v/>
      </c>
      <c r="AT25" s="178"/>
      <c r="AU25" s="180" t="str">
        <f>Cronograma!Repasse</f>
        <v/>
      </c>
      <c r="AV25" s="179" t="str">
        <f>Cronograma!Contrapartida</f>
        <v/>
      </c>
      <c r="AW25" s="178"/>
      <c r="AX25" s="180" t="str">
        <f>Cronograma!Repasse</f>
        <v/>
      </c>
      <c r="AY25" s="179" t="str">
        <f>Cronograma!Contrapartida</f>
        <v/>
      </c>
      <c r="AZ25" s="178"/>
      <c r="BA25" s="180" t="str">
        <f>Cronograma!Repasse</f>
        <v/>
      </c>
      <c r="BB25" s="179" t="str">
        <f>Cronograma!Contrapartida</f>
        <v/>
      </c>
      <c r="BC25" s="178"/>
      <c r="BD25" s="180" t="str">
        <f>Cronograma!Repasse</f>
        <v/>
      </c>
      <c r="BE25" s="179" t="str">
        <f>Cronograma!Contrapartida</f>
        <v/>
      </c>
      <c r="BF25" s="178"/>
      <c r="BG25" s="180" t="str">
        <f>Cronograma!Repasse</f>
        <v/>
      </c>
      <c r="BH25" s="179" t="str">
        <f>Cronograma!Contrapartida</f>
        <v/>
      </c>
      <c r="BI25" s="178"/>
      <c r="BJ25" s="180" t="str">
        <f>Cronograma!Repasse</f>
        <v/>
      </c>
      <c r="BK25" s="179" t="str">
        <f>Cronograma!Contrapartida</f>
        <v/>
      </c>
      <c r="BL25" s="178"/>
      <c r="BM25" s="180" t="str">
        <f>Cronograma!Repasse</f>
        <v/>
      </c>
      <c r="BN25" s="179" t="str">
        <f>Cronograma!Contrapartida</f>
        <v/>
      </c>
      <c r="BO25" s="178"/>
      <c r="BP25" s="180" t="str">
        <f>Cronograma!Repasse</f>
        <v/>
      </c>
      <c r="BQ25" s="179" t="str">
        <f>Cronograma!Contrapartida</f>
        <v/>
      </c>
      <c r="BR25" s="178"/>
      <c r="BS25" s="180" t="str">
        <f>Cronograma!Repasse</f>
        <v/>
      </c>
      <c r="BT25" s="179" t="str">
        <f>Cronograma!Contrapartida</f>
        <v/>
      </c>
      <c r="BU25" s="178"/>
      <c r="BV25" s="180" t="str">
        <f>Cronograma!Repasse</f>
        <v/>
      </c>
      <c r="BW25" s="179" t="str">
        <f>Cronograma!Contrapartida</f>
        <v/>
      </c>
      <c r="BX25" s="178"/>
      <c r="BY25" s="180" t="str">
        <f>Cronograma!Repasse</f>
        <v/>
      </c>
      <c r="BZ25" s="179" t="str">
        <f>Cronograma!Contrapartida</f>
        <v/>
      </c>
      <c r="CA25" s="178"/>
      <c r="CB25" s="180" t="str">
        <f>Cronograma!Repasse</f>
        <v/>
      </c>
      <c r="CC25" s="179" t="str">
        <f>Cronograma!Contrapartida</f>
        <v/>
      </c>
      <c r="CD25" s="178"/>
      <c r="CE25" s="180" t="str">
        <f>Cronograma!Repasse</f>
        <v/>
      </c>
      <c r="CF25" s="179" t="str">
        <f>Cronograma!Contrapartida</f>
        <v/>
      </c>
      <c r="CG25" s="178"/>
      <c r="CH25" s="180" t="str">
        <f>Cronograma!Repasse</f>
        <v/>
      </c>
      <c r="CI25" s="179" t="str">
        <f>Cronograma!Contrapartida</f>
        <v/>
      </c>
      <c r="CJ25" s="178"/>
      <c r="CK25" s="180" t="str">
        <f>Cronograma!Repasse</f>
        <v/>
      </c>
      <c r="CL25" s="179" t="str">
        <f>Cronograma!Contrapartida</f>
        <v/>
      </c>
      <c r="CM25" s="178"/>
      <c r="CN25" s="180" t="str">
        <f>Cronograma!Repasse</f>
        <v/>
      </c>
      <c r="CO25" s="179" t="str">
        <f>Cronograma!Contrapartida</f>
        <v/>
      </c>
      <c r="CP25" s="178"/>
      <c r="CQ25" s="180" t="str">
        <f>Cronograma!Repasse</f>
        <v/>
      </c>
      <c r="CR25" s="179" t="str">
        <f>Cronograma!Contrapartida</f>
        <v/>
      </c>
      <c r="CS25" s="178"/>
      <c r="CT25" s="180" t="str">
        <f>Cronograma!Repasse</f>
        <v/>
      </c>
      <c r="CU25" s="179" t="str">
        <f>Cronograma!Contrapartida</f>
        <v/>
      </c>
      <c r="CV25" s="178"/>
      <c r="CW25" s="180" t="str">
        <f>Cronograma!Repasse</f>
        <v/>
      </c>
      <c r="CX25" s="179" t="str">
        <f>Cronograma!Contrapartida</f>
        <v/>
      </c>
      <c r="CY25" s="178"/>
      <c r="CZ25" s="180" t="str">
        <f>Cronograma!Repasse</f>
        <v/>
      </c>
      <c r="DA25" s="179" t="str">
        <f>Cronograma!Contrapartida</f>
        <v/>
      </c>
      <c r="DB25" s="178"/>
      <c r="DC25" s="180" t="str">
        <f>Cronograma!Repasse</f>
        <v/>
      </c>
      <c r="DD25" s="179" t="str">
        <f>Cronograma!Contrapartida</f>
        <v/>
      </c>
      <c r="DE25" s="178"/>
      <c r="DF25" s="180" t="str">
        <f>Cronograma!Repasse</f>
        <v/>
      </c>
      <c r="DG25" s="179" t="str">
        <f>Cronograma!Contrapartida</f>
        <v/>
      </c>
      <c r="DH25" s="178"/>
      <c r="DI25" s="180" t="str">
        <f>Cronograma!Repasse</f>
        <v/>
      </c>
      <c r="DJ25" s="179" t="str">
        <f>Cronograma!Contrapartida</f>
        <v/>
      </c>
      <c r="DK25" s="178"/>
      <c r="DL25" s="180" t="str">
        <f>Cronograma!Repasse</f>
        <v/>
      </c>
      <c r="DM25" s="179" t="str">
        <f>Cronograma!Contrapartida</f>
        <v/>
      </c>
      <c r="DN25" s="178"/>
      <c r="DO25" s="180" t="str">
        <f>Cronograma!Repasse</f>
        <v/>
      </c>
      <c r="DP25" s="179" t="str">
        <f>Cronograma!Contrapartida</f>
        <v/>
      </c>
      <c r="DQ25" s="178"/>
      <c r="DR25" s="180" t="str">
        <f>Cronograma!Repasse</f>
        <v/>
      </c>
      <c r="DS25" s="179" t="str">
        <f>Cronograma!Contrapartida</f>
        <v/>
      </c>
      <c r="DT25" s="178"/>
      <c r="DU25" s="180" t="str">
        <f>Cronograma!Repasse</f>
        <v/>
      </c>
      <c r="DV25" s="179" t="str">
        <f>Cronograma!Contrapartida</f>
        <v/>
      </c>
      <c r="DW25" s="178"/>
      <c r="DX25" s="180" t="str">
        <f>Cronograma!Repasse</f>
        <v/>
      </c>
      <c r="DY25" s="179" t="str">
        <f>Cronograma!Contrapartida</f>
        <v/>
      </c>
      <c r="DZ25" s="178"/>
      <c r="EA25" s="180" t="str">
        <f>Cronograma!Repasse</f>
        <v/>
      </c>
      <c r="EB25" s="179" t="str">
        <f>Cronograma!Contrapartida</f>
        <v/>
      </c>
      <c r="EC25" s="178"/>
      <c r="ED25" s="180" t="str">
        <f>Cronograma!Repasse</f>
        <v/>
      </c>
      <c r="EE25" s="179" t="str">
        <f>Cronograma!Contrapartida</f>
        <v/>
      </c>
      <c r="EF25" s="178"/>
      <c r="EG25" s="180" t="str">
        <f>Cronograma!Repasse</f>
        <v/>
      </c>
      <c r="EH25" s="179" t="str">
        <f>Cronograma!Contrapartida</f>
        <v/>
      </c>
      <c r="EI25" s="178"/>
      <c r="EJ25" s="180" t="str">
        <f>Cronograma!Repasse</f>
        <v/>
      </c>
      <c r="EK25" s="179" t="str">
        <f>Cronograma!Contrapartida</f>
        <v/>
      </c>
      <c r="EL25" s="178"/>
      <c r="EM25" s="180" t="str">
        <f>Cronograma!Repasse</f>
        <v/>
      </c>
      <c r="EN25" s="179" t="str">
        <f>Cronograma!Contrapartida</f>
        <v/>
      </c>
      <c r="EO25" s="178"/>
      <c r="EP25" s="180" t="str">
        <f>Cronograma!Repasse</f>
        <v/>
      </c>
      <c r="EQ25" s="179" t="str">
        <f>Cronograma!Contrapartida</f>
        <v/>
      </c>
      <c r="ER25" s="178"/>
      <c r="ES25" s="180" t="str">
        <f>Cronograma!Repasse</f>
        <v/>
      </c>
      <c r="ET25" s="179" t="str">
        <f>Cronograma!Contrapartida</f>
        <v/>
      </c>
      <c r="EU25" s="178"/>
      <c r="EV25" s="180" t="str">
        <f>Cronograma!Repasse</f>
        <v/>
      </c>
      <c r="EW25" s="179" t="str">
        <f>Cronograma!Contrapartida</f>
        <v/>
      </c>
      <c r="EX25" s="178"/>
      <c r="EY25" s="180" t="str">
        <f>Cronograma!Repasse</f>
        <v/>
      </c>
      <c r="EZ25" s="179" t="str">
        <f>Cronograma!Contrapartida</f>
        <v/>
      </c>
      <c r="FA25" s="178"/>
      <c r="FB25" s="180" t="str">
        <f>Cronograma!Repasse</f>
        <v/>
      </c>
      <c r="FC25" s="179" t="str">
        <f>Cronograma!Contrapartida</f>
        <v/>
      </c>
      <c r="FD25" s="178"/>
      <c r="FE25" s="180" t="str">
        <f>Cronograma!Repasse</f>
        <v/>
      </c>
      <c r="FF25" s="179" t="str">
        <f>Cronograma!Contrapartida</f>
        <v/>
      </c>
      <c r="FG25" s="178"/>
      <c r="FH25" s="180" t="str">
        <f>Cronograma!Repasse</f>
        <v/>
      </c>
      <c r="FI25" s="179" t="str">
        <f>Cronograma!Contrapartida</f>
        <v/>
      </c>
      <c r="FJ25" s="178"/>
      <c r="FK25" s="180" t="str">
        <f>Cronograma!Repasse</f>
        <v/>
      </c>
      <c r="FL25" s="179" t="str">
        <f>Cronograma!Contrapartida</f>
        <v/>
      </c>
      <c r="FM25" s="178"/>
      <c r="FN25" s="180" t="str">
        <f>Cronograma!Repasse</f>
        <v/>
      </c>
      <c r="FO25" s="179" t="str">
        <f>Cronograma!Contrapartida</f>
        <v/>
      </c>
      <c r="FP25" s="178"/>
      <c r="FQ25" s="180" t="str">
        <f>Cronograma!Repasse</f>
        <v/>
      </c>
      <c r="FR25" s="179" t="str">
        <f>Cronograma!Contrapartida</f>
        <v/>
      </c>
      <c r="FS25" s="178"/>
      <c r="FT25" s="180" t="str">
        <f>Cronograma!Repasse</f>
        <v/>
      </c>
      <c r="FU25" s="179" t="str">
        <f>Cronograma!Contrapartida</f>
        <v/>
      </c>
      <c r="FV25" s="178"/>
      <c r="FW25" s="180" t="str">
        <f>Cronograma!Repasse</f>
        <v/>
      </c>
      <c r="FX25" s="179" t="str">
        <f>Cronograma!Contrapartida</f>
        <v/>
      </c>
      <c r="FY25" s="178"/>
      <c r="FZ25" s="180" t="str">
        <f>Cronograma!Repasse</f>
        <v/>
      </c>
      <c r="GA25" s="179" t="str">
        <f>Cronograma!Contrapartida</f>
        <v/>
      </c>
      <c r="GB25" s="178"/>
      <c r="GC25" s="180" t="str">
        <f>Cronograma!Repasse</f>
        <v/>
      </c>
      <c r="GD25" s="179" t="str">
        <f>Cronograma!Contrapartida</f>
        <v/>
      </c>
      <c r="GE25" s="178"/>
      <c r="GF25" s="180" t="str">
        <f>Cronograma!Repasse</f>
        <v/>
      </c>
      <c r="GG25" s="179" t="str">
        <f>Cronograma!Contrapartida</f>
        <v/>
      </c>
      <c r="GH25" s="178"/>
      <c r="GI25" s="180" t="str">
        <f>Cronograma!Repasse</f>
        <v/>
      </c>
      <c r="GJ25" s="179" t="str">
        <f>Cronograma!Contrapartida</f>
        <v/>
      </c>
      <c r="GK25" s="178"/>
      <c r="GL25" s="180" t="str">
        <f>Cronograma!Repasse</f>
        <v/>
      </c>
      <c r="GM25" s="179" t="str">
        <f>Cronograma!Contrapartida</f>
        <v/>
      </c>
      <c r="GN25" s="178"/>
      <c r="GO25" s="180" t="str">
        <f>Cronograma!Repasse</f>
        <v/>
      </c>
      <c r="GP25" s="179" t="str">
        <f>Cronograma!Contrapartida</f>
        <v/>
      </c>
      <c r="GQ25" s="178"/>
      <c r="GR25" s="180" t="str">
        <f>Cronograma!Repasse</f>
        <v/>
      </c>
      <c r="GS25" s="179" t="str">
        <f>Cronograma!Contrapartida</f>
        <v/>
      </c>
      <c r="GT25" s="178"/>
      <c r="GU25" s="180" t="str">
        <f>Cronograma!Repasse</f>
        <v/>
      </c>
      <c r="GV25" s="179" t="str">
        <f>Cronograma!Contrapartida</f>
        <v/>
      </c>
      <c r="GW25" s="178"/>
      <c r="GX25" s="180" t="str">
        <f>Cronograma!Repasse</f>
        <v/>
      </c>
      <c r="GY25" s="179" t="str">
        <f>Cronograma!Contrapartida</f>
        <v/>
      </c>
      <c r="GZ25" s="178"/>
      <c r="HA25" s="180" t="str">
        <f>Cronograma!Repasse</f>
        <v/>
      </c>
      <c r="HB25" s="179" t="str">
        <f>Cronograma!Contrapartida</f>
        <v/>
      </c>
      <c r="HC25" s="178"/>
      <c r="HD25" s="180" t="str">
        <f>Cronograma!Repasse</f>
        <v/>
      </c>
      <c r="HE25" s="179" t="str">
        <f>Cronograma!Contrapartida</f>
        <v/>
      </c>
      <c r="HF25" s="178"/>
      <c r="HG25" s="180" t="str">
        <f>Cronograma!Repasse</f>
        <v/>
      </c>
      <c r="HH25" s="179" t="str">
        <f>Cronograma!Contrapartida</f>
        <v/>
      </c>
      <c r="HI25" s="178"/>
      <c r="HJ25" s="180" t="str">
        <f>Cronograma!Repasse</f>
        <v/>
      </c>
      <c r="HK25" s="179" t="str">
        <f>Cronograma!Contrapartida</f>
        <v/>
      </c>
      <c r="HL25" s="178"/>
      <c r="HM25" s="180" t="str">
        <f>Cronograma!Repasse</f>
        <v/>
      </c>
      <c r="HN25" s="179" t="str">
        <f>Cronograma!Contrapartida</f>
        <v/>
      </c>
      <c r="HO25" s="178"/>
      <c r="HP25" s="180" t="str">
        <f>Cronograma!Repasse</f>
        <v/>
      </c>
      <c r="HQ25" s="179" t="str">
        <f>Cronograma!Contrapartida</f>
        <v/>
      </c>
      <c r="HR25" s="178"/>
      <c r="HS25" s="180" t="str">
        <f>Cronograma!Repasse</f>
        <v/>
      </c>
      <c r="HT25" s="179" t="str">
        <f>Cronograma!Contrapartida</f>
        <v/>
      </c>
      <c r="HU25" s="178"/>
      <c r="HV25" s="180" t="str">
        <f>Cronograma!Repasse</f>
        <v/>
      </c>
      <c r="HW25" s="179" t="str">
        <f>Cronograma!Contrapartida</f>
        <v/>
      </c>
      <c r="HX25" s="178"/>
      <c r="HY25" s="180" t="str">
        <f>Cronograma!Repasse</f>
        <v/>
      </c>
      <c r="HZ25" s="179" t="str">
        <f>Cronograma!Contrapartida</f>
        <v/>
      </c>
      <c r="IA25" s="178"/>
      <c r="IB25" s="180" t="str">
        <f>Cronograma!Repasse</f>
        <v/>
      </c>
      <c r="IC25" s="179" t="str">
        <f>Cronograma!Contrapartida</f>
        <v/>
      </c>
      <c r="ID25" s="178"/>
      <c r="IE25" s="180" t="str">
        <f>Cronograma!Repasse</f>
        <v/>
      </c>
      <c r="IF25" s="179" t="str">
        <f>Cronograma!Contrapartida</f>
        <v/>
      </c>
      <c r="IG25" s="178"/>
      <c r="IH25" s="180" t="str">
        <f>Cronograma!Repasse</f>
        <v/>
      </c>
      <c r="II25" s="179" t="str">
        <f>Cronograma!Contrapartida</f>
        <v/>
      </c>
      <c r="IJ25" s="178"/>
      <c r="IK25" s="180" t="str">
        <f>Cronograma!Repasse</f>
        <v/>
      </c>
      <c r="IL25" s="179" t="str">
        <f>Cronograma!Contrapartida</f>
        <v/>
      </c>
      <c r="IM25" s="178"/>
      <c r="IN25" s="180" t="str">
        <f>Cronograma!Repasse</f>
        <v/>
      </c>
      <c r="IO25" s="179" t="str">
        <f>Cronograma!Contrapartida</f>
        <v/>
      </c>
      <c r="IP25" s="178"/>
      <c r="IQ25" s="180" t="str">
        <f>Cronograma!Repasse</f>
        <v/>
      </c>
      <c r="IR25" s="179" t="str">
        <f>Cronograma!Contrapartida</f>
        <v/>
      </c>
      <c r="IS25" s="178"/>
      <c r="IT25" s="180" t="str">
        <f>Cronograma!Repasse</f>
        <v/>
      </c>
      <c r="IU25" s="179" t="str">
        <f>Cronograma!Contrapartida</f>
        <v/>
      </c>
      <c r="IV25" s="178"/>
    </row>
    <row r="26" spans="1:256" s="177" customFormat="1" ht="9.9499999999999993" customHeight="1" x14ac:dyDescent="0.2">
      <c r="A26" s="176">
        <f>QCI!$B26</f>
        <v>0</v>
      </c>
      <c r="B26" s="175">
        <f>QCI!$M26</f>
        <v>0</v>
      </c>
      <c r="C26" s="174" t="str">
        <f t="shared" si="0"/>
        <v/>
      </c>
      <c r="D26" s="173">
        <f t="shared" si="1"/>
        <v>0</v>
      </c>
      <c r="E26" s="181" t="str">
        <f>Cronograma!Repasse</f>
        <v/>
      </c>
      <c r="F26" s="179" t="str">
        <f>Cronograma!Contrapartida</f>
        <v/>
      </c>
      <c r="G26" s="172"/>
      <c r="H26" s="181" t="str">
        <f>Cronograma!Repasse</f>
        <v/>
      </c>
      <c r="I26" s="179" t="str">
        <f>Cronograma!Contrapartida</f>
        <v/>
      </c>
      <c r="J26" s="178"/>
      <c r="K26" s="180" t="str">
        <f>Cronograma!Repasse</f>
        <v/>
      </c>
      <c r="L26" s="179" t="str">
        <f>Cronograma!Contrapartida</f>
        <v/>
      </c>
      <c r="M26" s="178"/>
      <c r="N26" s="180" t="str">
        <f>Cronograma!Repasse</f>
        <v/>
      </c>
      <c r="O26" s="179" t="str">
        <f>Cronograma!Contrapartida</f>
        <v/>
      </c>
      <c r="P26" s="178"/>
      <c r="Q26" s="180" t="str">
        <f>Cronograma!Repasse</f>
        <v/>
      </c>
      <c r="R26" s="179" t="str">
        <f>Cronograma!Contrapartida</f>
        <v/>
      </c>
      <c r="S26" s="178"/>
      <c r="T26" s="180" t="str">
        <f>Cronograma!Repasse</f>
        <v/>
      </c>
      <c r="U26" s="179" t="str">
        <f>Cronograma!Contrapartida</f>
        <v/>
      </c>
      <c r="V26" s="178"/>
      <c r="W26" s="180" t="str">
        <f>Cronograma!Repasse</f>
        <v/>
      </c>
      <c r="X26" s="179" t="str">
        <f>Cronograma!Contrapartida</f>
        <v/>
      </c>
      <c r="Y26" s="178"/>
      <c r="Z26" s="180" t="str">
        <f>Cronograma!Repasse</f>
        <v/>
      </c>
      <c r="AA26" s="179" t="str">
        <f>Cronograma!Contrapartida</f>
        <v/>
      </c>
      <c r="AB26" s="178"/>
      <c r="AC26" s="180" t="str">
        <f>Cronograma!Repasse</f>
        <v/>
      </c>
      <c r="AD26" s="179" t="str">
        <f>Cronograma!Contrapartida</f>
        <v/>
      </c>
      <c r="AE26" s="178"/>
      <c r="AF26" s="180" t="str">
        <f>Cronograma!Repasse</f>
        <v/>
      </c>
      <c r="AG26" s="179" t="str">
        <f>Cronograma!Contrapartida</f>
        <v/>
      </c>
      <c r="AH26" s="178"/>
      <c r="AI26" s="180" t="str">
        <f>Cronograma!Repasse</f>
        <v/>
      </c>
      <c r="AJ26" s="179" t="str">
        <f>Cronograma!Contrapartida</f>
        <v/>
      </c>
      <c r="AK26" s="178"/>
      <c r="AL26" s="180" t="str">
        <f>Cronograma!Repasse</f>
        <v/>
      </c>
      <c r="AM26" s="179" t="str">
        <f>Cronograma!Contrapartida</f>
        <v/>
      </c>
      <c r="AN26" s="178"/>
      <c r="AO26" s="180" t="str">
        <f>Cronograma!Repasse</f>
        <v/>
      </c>
      <c r="AP26" s="179" t="str">
        <f>Cronograma!Contrapartida</f>
        <v/>
      </c>
      <c r="AQ26" s="178"/>
      <c r="AR26" s="180" t="str">
        <f>Cronograma!Repasse</f>
        <v/>
      </c>
      <c r="AS26" s="179" t="str">
        <f>Cronograma!Contrapartida</f>
        <v/>
      </c>
      <c r="AT26" s="178"/>
      <c r="AU26" s="180" t="str">
        <f>Cronograma!Repasse</f>
        <v/>
      </c>
      <c r="AV26" s="179" t="str">
        <f>Cronograma!Contrapartida</f>
        <v/>
      </c>
      <c r="AW26" s="178"/>
      <c r="AX26" s="180" t="str">
        <f>Cronograma!Repasse</f>
        <v/>
      </c>
      <c r="AY26" s="179" t="str">
        <f>Cronograma!Contrapartida</f>
        <v/>
      </c>
      <c r="AZ26" s="178"/>
      <c r="BA26" s="180" t="str">
        <f>Cronograma!Repasse</f>
        <v/>
      </c>
      <c r="BB26" s="179" t="str">
        <f>Cronograma!Contrapartida</f>
        <v/>
      </c>
      <c r="BC26" s="178"/>
      <c r="BD26" s="180" t="str">
        <f>Cronograma!Repasse</f>
        <v/>
      </c>
      <c r="BE26" s="179" t="str">
        <f>Cronograma!Contrapartida</f>
        <v/>
      </c>
      <c r="BF26" s="178"/>
      <c r="BG26" s="180" t="str">
        <f>Cronograma!Repasse</f>
        <v/>
      </c>
      <c r="BH26" s="179" t="str">
        <f>Cronograma!Contrapartida</f>
        <v/>
      </c>
      <c r="BI26" s="178"/>
      <c r="BJ26" s="180" t="str">
        <f>Cronograma!Repasse</f>
        <v/>
      </c>
      <c r="BK26" s="179" t="str">
        <f>Cronograma!Contrapartida</f>
        <v/>
      </c>
      <c r="BL26" s="178"/>
      <c r="BM26" s="180" t="str">
        <f>Cronograma!Repasse</f>
        <v/>
      </c>
      <c r="BN26" s="179" t="str">
        <f>Cronograma!Contrapartida</f>
        <v/>
      </c>
      <c r="BO26" s="178"/>
      <c r="BP26" s="180" t="str">
        <f>Cronograma!Repasse</f>
        <v/>
      </c>
      <c r="BQ26" s="179" t="str">
        <f>Cronograma!Contrapartida</f>
        <v/>
      </c>
      <c r="BR26" s="178"/>
      <c r="BS26" s="180" t="str">
        <f>Cronograma!Repasse</f>
        <v/>
      </c>
      <c r="BT26" s="179" t="str">
        <f>Cronograma!Contrapartida</f>
        <v/>
      </c>
      <c r="BU26" s="178"/>
      <c r="BV26" s="180" t="str">
        <f>Cronograma!Repasse</f>
        <v/>
      </c>
      <c r="BW26" s="179" t="str">
        <f>Cronograma!Contrapartida</f>
        <v/>
      </c>
      <c r="BX26" s="178"/>
      <c r="BY26" s="180" t="str">
        <f>Cronograma!Repasse</f>
        <v/>
      </c>
      <c r="BZ26" s="179" t="str">
        <f>Cronograma!Contrapartida</f>
        <v/>
      </c>
      <c r="CA26" s="178"/>
      <c r="CB26" s="180" t="str">
        <f>Cronograma!Repasse</f>
        <v/>
      </c>
      <c r="CC26" s="179" t="str">
        <f>Cronograma!Contrapartida</f>
        <v/>
      </c>
      <c r="CD26" s="178"/>
      <c r="CE26" s="180" t="str">
        <f>Cronograma!Repasse</f>
        <v/>
      </c>
      <c r="CF26" s="179" t="str">
        <f>Cronograma!Contrapartida</f>
        <v/>
      </c>
      <c r="CG26" s="178"/>
      <c r="CH26" s="180" t="str">
        <f>Cronograma!Repasse</f>
        <v/>
      </c>
      <c r="CI26" s="179" t="str">
        <f>Cronograma!Contrapartida</f>
        <v/>
      </c>
      <c r="CJ26" s="178"/>
      <c r="CK26" s="180" t="str">
        <f>Cronograma!Repasse</f>
        <v/>
      </c>
      <c r="CL26" s="179" t="str">
        <f>Cronograma!Contrapartida</f>
        <v/>
      </c>
      <c r="CM26" s="178"/>
      <c r="CN26" s="180" t="str">
        <f>Cronograma!Repasse</f>
        <v/>
      </c>
      <c r="CO26" s="179" t="str">
        <f>Cronograma!Contrapartida</f>
        <v/>
      </c>
      <c r="CP26" s="178"/>
      <c r="CQ26" s="180" t="str">
        <f>Cronograma!Repasse</f>
        <v/>
      </c>
      <c r="CR26" s="179" t="str">
        <f>Cronograma!Contrapartida</f>
        <v/>
      </c>
      <c r="CS26" s="178"/>
      <c r="CT26" s="180" t="str">
        <f>Cronograma!Repasse</f>
        <v/>
      </c>
      <c r="CU26" s="179" t="str">
        <f>Cronograma!Contrapartida</f>
        <v/>
      </c>
      <c r="CV26" s="178"/>
      <c r="CW26" s="180" t="str">
        <f>Cronograma!Repasse</f>
        <v/>
      </c>
      <c r="CX26" s="179" t="str">
        <f>Cronograma!Contrapartida</f>
        <v/>
      </c>
      <c r="CY26" s="178"/>
      <c r="CZ26" s="180" t="str">
        <f>Cronograma!Repasse</f>
        <v/>
      </c>
      <c r="DA26" s="179" t="str">
        <f>Cronograma!Contrapartida</f>
        <v/>
      </c>
      <c r="DB26" s="178"/>
      <c r="DC26" s="180" t="str">
        <f>Cronograma!Repasse</f>
        <v/>
      </c>
      <c r="DD26" s="179" t="str">
        <f>Cronograma!Contrapartida</f>
        <v/>
      </c>
      <c r="DE26" s="178"/>
      <c r="DF26" s="180" t="str">
        <f>Cronograma!Repasse</f>
        <v/>
      </c>
      <c r="DG26" s="179" t="str">
        <f>Cronograma!Contrapartida</f>
        <v/>
      </c>
      <c r="DH26" s="178"/>
      <c r="DI26" s="180" t="str">
        <f>Cronograma!Repasse</f>
        <v/>
      </c>
      <c r="DJ26" s="179" t="str">
        <f>Cronograma!Contrapartida</f>
        <v/>
      </c>
      <c r="DK26" s="178"/>
      <c r="DL26" s="180" t="str">
        <f>Cronograma!Repasse</f>
        <v/>
      </c>
      <c r="DM26" s="179" t="str">
        <f>Cronograma!Contrapartida</f>
        <v/>
      </c>
      <c r="DN26" s="178"/>
      <c r="DO26" s="180" t="str">
        <f>Cronograma!Repasse</f>
        <v/>
      </c>
      <c r="DP26" s="179" t="str">
        <f>Cronograma!Contrapartida</f>
        <v/>
      </c>
      <c r="DQ26" s="178"/>
      <c r="DR26" s="180" t="str">
        <f>Cronograma!Repasse</f>
        <v/>
      </c>
      <c r="DS26" s="179" t="str">
        <f>Cronograma!Contrapartida</f>
        <v/>
      </c>
      <c r="DT26" s="178"/>
      <c r="DU26" s="180" t="str">
        <f>Cronograma!Repasse</f>
        <v/>
      </c>
      <c r="DV26" s="179" t="str">
        <f>Cronograma!Contrapartida</f>
        <v/>
      </c>
      <c r="DW26" s="178"/>
      <c r="DX26" s="180" t="str">
        <f>Cronograma!Repasse</f>
        <v/>
      </c>
      <c r="DY26" s="179" t="str">
        <f>Cronograma!Contrapartida</f>
        <v/>
      </c>
      <c r="DZ26" s="178"/>
      <c r="EA26" s="180" t="str">
        <f>Cronograma!Repasse</f>
        <v/>
      </c>
      <c r="EB26" s="179" t="str">
        <f>Cronograma!Contrapartida</f>
        <v/>
      </c>
      <c r="EC26" s="178"/>
      <c r="ED26" s="180" t="str">
        <f>Cronograma!Repasse</f>
        <v/>
      </c>
      <c r="EE26" s="179" t="str">
        <f>Cronograma!Contrapartida</f>
        <v/>
      </c>
      <c r="EF26" s="178"/>
      <c r="EG26" s="180" t="str">
        <f>Cronograma!Repasse</f>
        <v/>
      </c>
      <c r="EH26" s="179" t="str">
        <f>Cronograma!Contrapartida</f>
        <v/>
      </c>
      <c r="EI26" s="178"/>
      <c r="EJ26" s="180" t="str">
        <f>Cronograma!Repasse</f>
        <v/>
      </c>
      <c r="EK26" s="179" t="str">
        <f>Cronograma!Contrapartida</f>
        <v/>
      </c>
      <c r="EL26" s="178"/>
      <c r="EM26" s="180" t="str">
        <f>Cronograma!Repasse</f>
        <v/>
      </c>
      <c r="EN26" s="179" t="str">
        <f>Cronograma!Contrapartida</f>
        <v/>
      </c>
      <c r="EO26" s="178"/>
      <c r="EP26" s="180" t="str">
        <f>Cronograma!Repasse</f>
        <v/>
      </c>
      <c r="EQ26" s="179" t="str">
        <f>Cronograma!Contrapartida</f>
        <v/>
      </c>
      <c r="ER26" s="178"/>
      <c r="ES26" s="180" t="str">
        <f>Cronograma!Repasse</f>
        <v/>
      </c>
      <c r="ET26" s="179" t="str">
        <f>Cronograma!Contrapartida</f>
        <v/>
      </c>
      <c r="EU26" s="178"/>
      <c r="EV26" s="180" t="str">
        <f>Cronograma!Repasse</f>
        <v/>
      </c>
      <c r="EW26" s="179" t="str">
        <f>Cronograma!Contrapartida</f>
        <v/>
      </c>
      <c r="EX26" s="178"/>
      <c r="EY26" s="180" t="str">
        <f>Cronograma!Repasse</f>
        <v/>
      </c>
      <c r="EZ26" s="179" t="str">
        <f>Cronograma!Contrapartida</f>
        <v/>
      </c>
      <c r="FA26" s="178"/>
      <c r="FB26" s="180" t="str">
        <f>Cronograma!Repasse</f>
        <v/>
      </c>
      <c r="FC26" s="179" t="str">
        <f>Cronograma!Contrapartida</f>
        <v/>
      </c>
      <c r="FD26" s="178"/>
      <c r="FE26" s="180" t="str">
        <f>Cronograma!Repasse</f>
        <v/>
      </c>
      <c r="FF26" s="179" t="str">
        <f>Cronograma!Contrapartida</f>
        <v/>
      </c>
      <c r="FG26" s="178"/>
      <c r="FH26" s="180" t="str">
        <f>Cronograma!Repasse</f>
        <v/>
      </c>
      <c r="FI26" s="179" t="str">
        <f>Cronograma!Contrapartida</f>
        <v/>
      </c>
      <c r="FJ26" s="178"/>
      <c r="FK26" s="180" t="str">
        <f>Cronograma!Repasse</f>
        <v/>
      </c>
      <c r="FL26" s="179" t="str">
        <f>Cronograma!Contrapartida</f>
        <v/>
      </c>
      <c r="FM26" s="178"/>
      <c r="FN26" s="180" t="str">
        <f>Cronograma!Repasse</f>
        <v/>
      </c>
      <c r="FO26" s="179" t="str">
        <f>Cronograma!Contrapartida</f>
        <v/>
      </c>
      <c r="FP26" s="178"/>
      <c r="FQ26" s="180" t="str">
        <f>Cronograma!Repasse</f>
        <v/>
      </c>
      <c r="FR26" s="179" t="str">
        <f>Cronograma!Contrapartida</f>
        <v/>
      </c>
      <c r="FS26" s="178"/>
      <c r="FT26" s="180" t="str">
        <f>Cronograma!Repasse</f>
        <v/>
      </c>
      <c r="FU26" s="179" t="str">
        <f>Cronograma!Contrapartida</f>
        <v/>
      </c>
      <c r="FV26" s="178"/>
      <c r="FW26" s="180" t="str">
        <f>Cronograma!Repasse</f>
        <v/>
      </c>
      <c r="FX26" s="179" t="str">
        <f>Cronograma!Contrapartida</f>
        <v/>
      </c>
      <c r="FY26" s="178"/>
      <c r="FZ26" s="180" t="str">
        <f>Cronograma!Repasse</f>
        <v/>
      </c>
      <c r="GA26" s="179" t="str">
        <f>Cronograma!Contrapartida</f>
        <v/>
      </c>
      <c r="GB26" s="178"/>
      <c r="GC26" s="180" t="str">
        <f>Cronograma!Repasse</f>
        <v/>
      </c>
      <c r="GD26" s="179" t="str">
        <f>Cronograma!Contrapartida</f>
        <v/>
      </c>
      <c r="GE26" s="178"/>
      <c r="GF26" s="180" t="str">
        <f>Cronograma!Repasse</f>
        <v/>
      </c>
      <c r="GG26" s="179" t="str">
        <f>Cronograma!Contrapartida</f>
        <v/>
      </c>
      <c r="GH26" s="178"/>
      <c r="GI26" s="180" t="str">
        <f>Cronograma!Repasse</f>
        <v/>
      </c>
      <c r="GJ26" s="179" t="str">
        <f>Cronograma!Contrapartida</f>
        <v/>
      </c>
      <c r="GK26" s="178"/>
      <c r="GL26" s="180" t="str">
        <f>Cronograma!Repasse</f>
        <v/>
      </c>
      <c r="GM26" s="179" t="str">
        <f>Cronograma!Contrapartida</f>
        <v/>
      </c>
      <c r="GN26" s="178"/>
      <c r="GO26" s="180" t="str">
        <f>Cronograma!Repasse</f>
        <v/>
      </c>
      <c r="GP26" s="179" t="str">
        <f>Cronograma!Contrapartida</f>
        <v/>
      </c>
      <c r="GQ26" s="178"/>
      <c r="GR26" s="180" t="str">
        <f>Cronograma!Repasse</f>
        <v/>
      </c>
      <c r="GS26" s="179" t="str">
        <f>Cronograma!Contrapartida</f>
        <v/>
      </c>
      <c r="GT26" s="178"/>
      <c r="GU26" s="180" t="str">
        <f>Cronograma!Repasse</f>
        <v/>
      </c>
      <c r="GV26" s="179" t="str">
        <f>Cronograma!Contrapartida</f>
        <v/>
      </c>
      <c r="GW26" s="178"/>
      <c r="GX26" s="180" t="str">
        <f>Cronograma!Repasse</f>
        <v/>
      </c>
      <c r="GY26" s="179" t="str">
        <f>Cronograma!Contrapartida</f>
        <v/>
      </c>
      <c r="GZ26" s="178"/>
      <c r="HA26" s="180" t="str">
        <f>Cronograma!Repasse</f>
        <v/>
      </c>
      <c r="HB26" s="179" t="str">
        <f>Cronograma!Contrapartida</f>
        <v/>
      </c>
      <c r="HC26" s="178"/>
      <c r="HD26" s="180" t="str">
        <f>Cronograma!Repasse</f>
        <v/>
      </c>
      <c r="HE26" s="179" t="str">
        <f>Cronograma!Contrapartida</f>
        <v/>
      </c>
      <c r="HF26" s="178"/>
      <c r="HG26" s="180" t="str">
        <f>Cronograma!Repasse</f>
        <v/>
      </c>
      <c r="HH26" s="179" t="str">
        <f>Cronograma!Contrapartida</f>
        <v/>
      </c>
      <c r="HI26" s="178"/>
      <c r="HJ26" s="180" t="str">
        <f>Cronograma!Repasse</f>
        <v/>
      </c>
      <c r="HK26" s="179" t="str">
        <f>Cronograma!Contrapartida</f>
        <v/>
      </c>
      <c r="HL26" s="178"/>
      <c r="HM26" s="180" t="str">
        <f>Cronograma!Repasse</f>
        <v/>
      </c>
      <c r="HN26" s="179" t="str">
        <f>Cronograma!Contrapartida</f>
        <v/>
      </c>
      <c r="HO26" s="178"/>
      <c r="HP26" s="180" t="str">
        <f>Cronograma!Repasse</f>
        <v/>
      </c>
      <c r="HQ26" s="179" t="str">
        <f>Cronograma!Contrapartida</f>
        <v/>
      </c>
      <c r="HR26" s="178"/>
      <c r="HS26" s="180" t="str">
        <f>Cronograma!Repasse</f>
        <v/>
      </c>
      <c r="HT26" s="179" t="str">
        <f>Cronograma!Contrapartida</f>
        <v/>
      </c>
      <c r="HU26" s="178"/>
      <c r="HV26" s="180" t="str">
        <f>Cronograma!Repasse</f>
        <v/>
      </c>
      <c r="HW26" s="179" t="str">
        <f>Cronograma!Contrapartida</f>
        <v/>
      </c>
      <c r="HX26" s="178"/>
      <c r="HY26" s="180" t="str">
        <f>Cronograma!Repasse</f>
        <v/>
      </c>
      <c r="HZ26" s="179" t="str">
        <f>Cronograma!Contrapartida</f>
        <v/>
      </c>
      <c r="IA26" s="178"/>
      <c r="IB26" s="180" t="str">
        <f>Cronograma!Repasse</f>
        <v/>
      </c>
      <c r="IC26" s="179" t="str">
        <f>Cronograma!Contrapartida</f>
        <v/>
      </c>
      <c r="ID26" s="178"/>
      <c r="IE26" s="180" t="str">
        <f>Cronograma!Repasse</f>
        <v/>
      </c>
      <c r="IF26" s="179" t="str">
        <f>Cronograma!Contrapartida</f>
        <v/>
      </c>
      <c r="IG26" s="178"/>
      <c r="IH26" s="180" t="str">
        <f>Cronograma!Repasse</f>
        <v/>
      </c>
      <c r="II26" s="179" t="str">
        <f>Cronograma!Contrapartida</f>
        <v/>
      </c>
      <c r="IJ26" s="178"/>
      <c r="IK26" s="180" t="str">
        <f>Cronograma!Repasse</f>
        <v/>
      </c>
      <c r="IL26" s="179" t="str">
        <f>Cronograma!Contrapartida</f>
        <v/>
      </c>
      <c r="IM26" s="178"/>
      <c r="IN26" s="180" t="str">
        <f>Cronograma!Repasse</f>
        <v/>
      </c>
      <c r="IO26" s="179" t="str">
        <f>Cronograma!Contrapartida</f>
        <v/>
      </c>
      <c r="IP26" s="178"/>
      <c r="IQ26" s="180" t="str">
        <f>Cronograma!Repasse</f>
        <v/>
      </c>
      <c r="IR26" s="179" t="str">
        <f>Cronograma!Contrapartida</f>
        <v/>
      </c>
      <c r="IS26" s="178"/>
      <c r="IT26" s="180" t="str">
        <f>Cronograma!Repasse</f>
        <v/>
      </c>
      <c r="IU26" s="179" t="str">
        <f>Cronograma!Contrapartida</f>
        <v/>
      </c>
      <c r="IV26" s="178"/>
    </row>
    <row r="27" spans="1:256" s="177" customFormat="1" ht="9.9499999999999993" customHeight="1" x14ac:dyDescent="0.2">
      <c r="A27" s="176">
        <f>QCI!$B27</f>
        <v>0</v>
      </c>
      <c r="B27" s="175">
        <f>QCI!$M27</f>
        <v>0</v>
      </c>
      <c r="C27" s="174" t="str">
        <f t="shared" si="0"/>
        <v/>
      </c>
      <c r="D27" s="173">
        <f t="shared" si="1"/>
        <v>0</v>
      </c>
      <c r="E27" s="181" t="str">
        <f>Cronograma!Repasse</f>
        <v/>
      </c>
      <c r="F27" s="179" t="str">
        <f>Cronograma!Contrapartida</f>
        <v/>
      </c>
      <c r="G27" s="172"/>
      <c r="H27" s="181" t="str">
        <f>Cronograma!Repasse</f>
        <v/>
      </c>
      <c r="I27" s="179" t="str">
        <f>Cronograma!Contrapartida</f>
        <v/>
      </c>
      <c r="J27" s="178"/>
      <c r="K27" s="180" t="str">
        <f>Cronograma!Repasse</f>
        <v/>
      </c>
      <c r="L27" s="179" t="str">
        <f>Cronograma!Contrapartida</f>
        <v/>
      </c>
      <c r="M27" s="178"/>
      <c r="N27" s="180" t="str">
        <f>Cronograma!Repasse</f>
        <v/>
      </c>
      <c r="O27" s="179" t="str">
        <f>Cronograma!Contrapartida</f>
        <v/>
      </c>
      <c r="P27" s="178"/>
      <c r="Q27" s="180" t="str">
        <f>Cronograma!Repasse</f>
        <v/>
      </c>
      <c r="R27" s="179" t="str">
        <f>Cronograma!Contrapartida</f>
        <v/>
      </c>
      <c r="S27" s="178"/>
      <c r="T27" s="180" t="str">
        <f>Cronograma!Repasse</f>
        <v/>
      </c>
      <c r="U27" s="179" t="str">
        <f>Cronograma!Contrapartida</f>
        <v/>
      </c>
      <c r="V27" s="178"/>
      <c r="W27" s="180" t="str">
        <f>Cronograma!Repasse</f>
        <v/>
      </c>
      <c r="X27" s="179" t="str">
        <f>Cronograma!Contrapartida</f>
        <v/>
      </c>
      <c r="Y27" s="178"/>
      <c r="Z27" s="180" t="str">
        <f>Cronograma!Repasse</f>
        <v/>
      </c>
      <c r="AA27" s="179" t="str">
        <f>Cronograma!Contrapartida</f>
        <v/>
      </c>
      <c r="AB27" s="178"/>
      <c r="AC27" s="180" t="str">
        <f>Cronograma!Repasse</f>
        <v/>
      </c>
      <c r="AD27" s="179" t="str">
        <f>Cronograma!Contrapartida</f>
        <v/>
      </c>
      <c r="AE27" s="178"/>
      <c r="AF27" s="180" t="str">
        <f>Cronograma!Repasse</f>
        <v/>
      </c>
      <c r="AG27" s="179" t="str">
        <f>Cronograma!Contrapartida</f>
        <v/>
      </c>
      <c r="AH27" s="178"/>
      <c r="AI27" s="180" t="str">
        <f>Cronograma!Repasse</f>
        <v/>
      </c>
      <c r="AJ27" s="179" t="str">
        <f>Cronograma!Contrapartida</f>
        <v/>
      </c>
      <c r="AK27" s="178"/>
      <c r="AL27" s="180" t="str">
        <f>Cronograma!Repasse</f>
        <v/>
      </c>
      <c r="AM27" s="179" t="str">
        <f>Cronograma!Contrapartida</f>
        <v/>
      </c>
      <c r="AN27" s="178"/>
      <c r="AO27" s="180" t="str">
        <f>Cronograma!Repasse</f>
        <v/>
      </c>
      <c r="AP27" s="179" t="str">
        <f>Cronograma!Contrapartida</f>
        <v/>
      </c>
      <c r="AQ27" s="178"/>
      <c r="AR27" s="180" t="str">
        <f>Cronograma!Repasse</f>
        <v/>
      </c>
      <c r="AS27" s="179" t="str">
        <f>Cronograma!Contrapartida</f>
        <v/>
      </c>
      <c r="AT27" s="178"/>
      <c r="AU27" s="180" t="str">
        <f>Cronograma!Repasse</f>
        <v/>
      </c>
      <c r="AV27" s="179" t="str">
        <f>Cronograma!Contrapartida</f>
        <v/>
      </c>
      <c r="AW27" s="178"/>
      <c r="AX27" s="180" t="str">
        <f>Cronograma!Repasse</f>
        <v/>
      </c>
      <c r="AY27" s="179" t="str">
        <f>Cronograma!Contrapartida</f>
        <v/>
      </c>
      <c r="AZ27" s="178"/>
      <c r="BA27" s="180" t="str">
        <f>Cronograma!Repasse</f>
        <v/>
      </c>
      <c r="BB27" s="179" t="str">
        <f>Cronograma!Contrapartida</f>
        <v/>
      </c>
      <c r="BC27" s="178"/>
      <c r="BD27" s="180" t="str">
        <f>Cronograma!Repasse</f>
        <v/>
      </c>
      <c r="BE27" s="179" t="str">
        <f>Cronograma!Contrapartida</f>
        <v/>
      </c>
      <c r="BF27" s="178"/>
      <c r="BG27" s="180" t="str">
        <f>Cronograma!Repasse</f>
        <v/>
      </c>
      <c r="BH27" s="179" t="str">
        <f>Cronograma!Contrapartida</f>
        <v/>
      </c>
      <c r="BI27" s="178"/>
      <c r="BJ27" s="180" t="str">
        <f>Cronograma!Repasse</f>
        <v/>
      </c>
      <c r="BK27" s="179" t="str">
        <f>Cronograma!Contrapartida</f>
        <v/>
      </c>
      <c r="BL27" s="178"/>
      <c r="BM27" s="180" t="str">
        <f>Cronograma!Repasse</f>
        <v/>
      </c>
      <c r="BN27" s="179" t="str">
        <f>Cronograma!Contrapartida</f>
        <v/>
      </c>
      <c r="BO27" s="178"/>
      <c r="BP27" s="180" t="str">
        <f>Cronograma!Repasse</f>
        <v/>
      </c>
      <c r="BQ27" s="179" t="str">
        <f>Cronograma!Contrapartida</f>
        <v/>
      </c>
      <c r="BR27" s="178"/>
      <c r="BS27" s="180" t="str">
        <f>Cronograma!Repasse</f>
        <v/>
      </c>
      <c r="BT27" s="179" t="str">
        <f>Cronograma!Contrapartida</f>
        <v/>
      </c>
      <c r="BU27" s="178"/>
      <c r="BV27" s="180" t="str">
        <f>Cronograma!Repasse</f>
        <v/>
      </c>
      <c r="BW27" s="179" t="str">
        <f>Cronograma!Contrapartida</f>
        <v/>
      </c>
      <c r="BX27" s="178"/>
      <c r="BY27" s="180" t="str">
        <f>Cronograma!Repasse</f>
        <v/>
      </c>
      <c r="BZ27" s="179" t="str">
        <f>Cronograma!Contrapartida</f>
        <v/>
      </c>
      <c r="CA27" s="178"/>
      <c r="CB27" s="180" t="str">
        <f>Cronograma!Repasse</f>
        <v/>
      </c>
      <c r="CC27" s="179" t="str">
        <f>Cronograma!Contrapartida</f>
        <v/>
      </c>
      <c r="CD27" s="178"/>
      <c r="CE27" s="180" t="str">
        <f>Cronograma!Repasse</f>
        <v/>
      </c>
      <c r="CF27" s="179" t="str">
        <f>Cronograma!Contrapartida</f>
        <v/>
      </c>
      <c r="CG27" s="178"/>
      <c r="CH27" s="180" t="str">
        <f>Cronograma!Repasse</f>
        <v/>
      </c>
      <c r="CI27" s="179" t="str">
        <f>Cronograma!Contrapartida</f>
        <v/>
      </c>
      <c r="CJ27" s="178"/>
      <c r="CK27" s="180" t="str">
        <f>Cronograma!Repasse</f>
        <v/>
      </c>
      <c r="CL27" s="179" t="str">
        <f>Cronograma!Contrapartida</f>
        <v/>
      </c>
      <c r="CM27" s="178"/>
      <c r="CN27" s="180" t="str">
        <f>Cronograma!Repasse</f>
        <v/>
      </c>
      <c r="CO27" s="179" t="str">
        <f>Cronograma!Contrapartida</f>
        <v/>
      </c>
      <c r="CP27" s="178"/>
      <c r="CQ27" s="180" t="str">
        <f>Cronograma!Repasse</f>
        <v/>
      </c>
      <c r="CR27" s="179" t="str">
        <f>Cronograma!Contrapartida</f>
        <v/>
      </c>
      <c r="CS27" s="178"/>
      <c r="CT27" s="180" t="str">
        <f>Cronograma!Repasse</f>
        <v/>
      </c>
      <c r="CU27" s="179" t="str">
        <f>Cronograma!Contrapartida</f>
        <v/>
      </c>
      <c r="CV27" s="178"/>
      <c r="CW27" s="180" t="str">
        <f>Cronograma!Repasse</f>
        <v/>
      </c>
      <c r="CX27" s="179" t="str">
        <f>Cronograma!Contrapartida</f>
        <v/>
      </c>
      <c r="CY27" s="178"/>
      <c r="CZ27" s="180" t="str">
        <f>Cronograma!Repasse</f>
        <v/>
      </c>
      <c r="DA27" s="179" t="str">
        <f>Cronograma!Contrapartida</f>
        <v/>
      </c>
      <c r="DB27" s="178"/>
      <c r="DC27" s="180" t="str">
        <f>Cronograma!Repasse</f>
        <v/>
      </c>
      <c r="DD27" s="179" t="str">
        <f>Cronograma!Contrapartida</f>
        <v/>
      </c>
      <c r="DE27" s="178"/>
      <c r="DF27" s="180" t="str">
        <f>Cronograma!Repasse</f>
        <v/>
      </c>
      <c r="DG27" s="179" t="str">
        <f>Cronograma!Contrapartida</f>
        <v/>
      </c>
      <c r="DH27" s="178"/>
      <c r="DI27" s="180" t="str">
        <f>Cronograma!Repasse</f>
        <v/>
      </c>
      <c r="DJ27" s="179" t="str">
        <f>Cronograma!Contrapartida</f>
        <v/>
      </c>
      <c r="DK27" s="178"/>
      <c r="DL27" s="180" t="str">
        <f>Cronograma!Repasse</f>
        <v/>
      </c>
      <c r="DM27" s="179" t="str">
        <f>Cronograma!Contrapartida</f>
        <v/>
      </c>
      <c r="DN27" s="178"/>
      <c r="DO27" s="180" t="str">
        <f>Cronograma!Repasse</f>
        <v/>
      </c>
      <c r="DP27" s="179" t="str">
        <f>Cronograma!Contrapartida</f>
        <v/>
      </c>
      <c r="DQ27" s="178"/>
      <c r="DR27" s="180" t="str">
        <f>Cronograma!Repasse</f>
        <v/>
      </c>
      <c r="DS27" s="179" t="str">
        <f>Cronograma!Contrapartida</f>
        <v/>
      </c>
      <c r="DT27" s="178"/>
      <c r="DU27" s="180" t="str">
        <f>Cronograma!Repasse</f>
        <v/>
      </c>
      <c r="DV27" s="179" t="str">
        <f>Cronograma!Contrapartida</f>
        <v/>
      </c>
      <c r="DW27" s="178"/>
      <c r="DX27" s="180" t="str">
        <f>Cronograma!Repasse</f>
        <v/>
      </c>
      <c r="DY27" s="179" t="str">
        <f>Cronograma!Contrapartida</f>
        <v/>
      </c>
      <c r="DZ27" s="178"/>
      <c r="EA27" s="180" t="str">
        <f>Cronograma!Repasse</f>
        <v/>
      </c>
      <c r="EB27" s="179" t="str">
        <f>Cronograma!Contrapartida</f>
        <v/>
      </c>
      <c r="EC27" s="178"/>
      <c r="ED27" s="180" t="str">
        <f>Cronograma!Repasse</f>
        <v/>
      </c>
      <c r="EE27" s="179" t="str">
        <f>Cronograma!Contrapartida</f>
        <v/>
      </c>
      <c r="EF27" s="178"/>
      <c r="EG27" s="180" t="str">
        <f>Cronograma!Repasse</f>
        <v/>
      </c>
      <c r="EH27" s="179" t="str">
        <f>Cronograma!Contrapartida</f>
        <v/>
      </c>
      <c r="EI27" s="178"/>
      <c r="EJ27" s="180" t="str">
        <f>Cronograma!Repasse</f>
        <v/>
      </c>
      <c r="EK27" s="179" t="str">
        <f>Cronograma!Contrapartida</f>
        <v/>
      </c>
      <c r="EL27" s="178"/>
      <c r="EM27" s="180" t="str">
        <f>Cronograma!Repasse</f>
        <v/>
      </c>
      <c r="EN27" s="179" t="str">
        <f>Cronograma!Contrapartida</f>
        <v/>
      </c>
      <c r="EO27" s="178"/>
      <c r="EP27" s="180" t="str">
        <f>Cronograma!Repasse</f>
        <v/>
      </c>
      <c r="EQ27" s="179" t="str">
        <f>Cronograma!Contrapartida</f>
        <v/>
      </c>
      <c r="ER27" s="178"/>
      <c r="ES27" s="180" t="str">
        <f>Cronograma!Repasse</f>
        <v/>
      </c>
      <c r="ET27" s="179" t="str">
        <f>Cronograma!Contrapartida</f>
        <v/>
      </c>
      <c r="EU27" s="178"/>
      <c r="EV27" s="180" t="str">
        <f>Cronograma!Repasse</f>
        <v/>
      </c>
      <c r="EW27" s="179" t="str">
        <f>Cronograma!Contrapartida</f>
        <v/>
      </c>
      <c r="EX27" s="178"/>
      <c r="EY27" s="180" t="str">
        <f>Cronograma!Repasse</f>
        <v/>
      </c>
      <c r="EZ27" s="179" t="str">
        <f>Cronograma!Contrapartida</f>
        <v/>
      </c>
      <c r="FA27" s="178"/>
      <c r="FB27" s="180" t="str">
        <f>Cronograma!Repasse</f>
        <v/>
      </c>
      <c r="FC27" s="179" t="str">
        <f>Cronograma!Contrapartida</f>
        <v/>
      </c>
      <c r="FD27" s="178"/>
      <c r="FE27" s="180" t="str">
        <f>Cronograma!Repasse</f>
        <v/>
      </c>
      <c r="FF27" s="179" t="str">
        <f>Cronograma!Contrapartida</f>
        <v/>
      </c>
      <c r="FG27" s="178"/>
      <c r="FH27" s="180" t="str">
        <f>Cronograma!Repasse</f>
        <v/>
      </c>
      <c r="FI27" s="179" t="str">
        <f>Cronograma!Contrapartida</f>
        <v/>
      </c>
      <c r="FJ27" s="178"/>
      <c r="FK27" s="180" t="str">
        <f>Cronograma!Repasse</f>
        <v/>
      </c>
      <c r="FL27" s="179" t="str">
        <f>Cronograma!Contrapartida</f>
        <v/>
      </c>
      <c r="FM27" s="178"/>
      <c r="FN27" s="180" t="str">
        <f>Cronograma!Repasse</f>
        <v/>
      </c>
      <c r="FO27" s="179" t="str">
        <f>Cronograma!Contrapartida</f>
        <v/>
      </c>
      <c r="FP27" s="178"/>
      <c r="FQ27" s="180" t="str">
        <f>Cronograma!Repasse</f>
        <v/>
      </c>
      <c r="FR27" s="179" t="str">
        <f>Cronograma!Contrapartida</f>
        <v/>
      </c>
      <c r="FS27" s="178"/>
      <c r="FT27" s="180" t="str">
        <f>Cronograma!Repasse</f>
        <v/>
      </c>
      <c r="FU27" s="179" t="str">
        <f>Cronograma!Contrapartida</f>
        <v/>
      </c>
      <c r="FV27" s="178"/>
      <c r="FW27" s="180" t="str">
        <f>Cronograma!Repasse</f>
        <v/>
      </c>
      <c r="FX27" s="179" t="str">
        <f>Cronograma!Contrapartida</f>
        <v/>
      </c>
      <c r="FY27" s="178"/>
      <c r="FZ27" s="180" t="str">
        <f>Cronograma!Repasse</f>
        <v/>
      </c>
      <c r="GA27" s="179" t="str">
        <f>Cronograma!Contrapartida</f>
        <v/>
      </c>
      <c r="GB27" s="178"/>
      <c r="GC27" s="180" t="str">
        <f>Cronograma!Repasse</f>
        <v/>
      </c>
      <c r="GD27" s="179" t="str">
        <f>Cronograma!Contrapartida</f>
        <v/>
      </c>
      <c r="GE27" s="178"/>
      <c r="GF27" s="180" t="str">
        <f>Cronograma!Repasse</f>
        <v/>
      </c>
      <c r="GG27" s="179" t="str">
        <f>Cronograma!Contrapartida</f>
        <v/>
      </c>
      <c r="GH27" s="178"/>
      <c r="GI27" s="180" t="str">
        <f>Cronograma!Repasse</f>
        <v/>
      </c>
      <c r="GJ27" s="179" t="str">
        <f>Cronograma!Contrapartida</f>
        <v/>
      </c>
      <c r="GK27" s="178"/>
      <c r="GL27" s="180" t="str">
        <f>Cronograma!Repasse</f>
        <v/>
      </c>
      <c r="GM27" s="179" t="str">
        <f>Cronograma!Contrapartida</f>
        <v/>
      </c>
      <c r="GN27" s="178"/>
      <c r="GO27" s="180" t="str">
        <f>Cronograma!Repasse</f>
        <v/>
      </c>
      <c r="GP27" s="179" t="str">
        <f>Cronograma!Contrapartida</f>
        <v/>
      </c>
      <c r="GQ27" s="178"/>
      <c r="GR27" s="180" t="str">
        <f>Cronograma!Repasse</f>
        <v/>
      </c>
      <c r="GS27" s="179" t="str">
        <f>Cronograma!Contrapartida</f>
        <v/>
      </c>
      <c r="GT27" s="178"/>
      <c r="GU27" s="180" t="str">
        <f>Cronograma!Repasse</f>
        <v/>
      </c>
      <c r="GV27" s="179" t="str">
        <f>Cronograma!Contrapartida</f>
        <v/>
      </c>
      <c r="GW27" s="178"/>
      <c r="GX27" s="180" t="str">
        <f>Cronograma!Repasse</f>
        <v/>
      </c>
      <c r="GY27" s="179" t="str">
        <f>Cronograma!Contrapartida</f>
        <v/>
      </c>
      <c r="GZ27" s="178"/>
      <c r="HA27" s="180" t="str">
        <f>Cronograma!Repasse</f>
        <v/>
      </c>
      <c r="HB27" s="179" t="str">
        <f>Cronograma!Contrapartida</f>
        <v/>
      </c>
      <c r="HC27" s="178"/>
      <c r="HD27" s="180" t="str">
        <f>Cronograma!Repasse</f>
        <v/>
      </c>
      <c r="HE27" s="179" t="str">
        <f>Cronograma!Contrapartida</f>
        <v/>
      </c>
      <c r="HF27" s="178"/>
      <c r="HG27" s="180" t="str">
        <f>Cronograma!Repasse</f>
        <v/>
      </c>
      <c r="HH27" s="179" t="str">
        <f>Cronograma!Contrapartida</f>
        <v/>
      </c>
      <c r="HI27" s="178"/>
      <c r="HJ27" s="180" t="str">
        <f>Cronograma!Repasse</f>
        <v/>
      </c>
      <c r="HK27" s="179" t="str">
        <f>Cronograma!Contrapartida</f>
        <v/>
      </c>
      <c r="HL27" s="178"/>
      <c r="HM27" s="180" t="str">
        <f>Cronograma!Repasse</f>
        <v/>
      </c>
      <c r="HN27" s="179" t="str">
        <f>Cronograma!Contrapartida</f>
        <v/>
      </c>
      <c r="HO27" s="178"/>
      <c r="HP27" s="180" t="str">
        <f>Cronograma!Repasse</f>
        <v/>
      </c>
      <c r="HQ27" s="179" t="str">
        <f>Cronograma!Contrapartida</f>
        <v/>
      </c>
      <c r="HR27" s="178"/>
      <c r="HS27" s="180" t="str">
        <f>Cronograma!Repasse</f>
        <v/>
      </c>
      <c r="HT27" s="179" t="str">
        <f>Cronograma!Contrapartida</f>
        <v/>
      </c>
      <c r="HU27" s="178"/>
      <c r="HV27" s="180" t="str">
        <f>Cronograma!Repasse</f>
        <v/>
      </c>
      <c r="HW27" s="179" t="str">
        <f>Cronograma!Contrapartida</f>
        <v/>
      </c>
      <c r="HX27" s="178"/>
      <c r="HY27" s="180" t="str">
        <f>Cronograma!Repasse</f>
        <v/>
      </c>
      <c r="HZ27" s="179" t="str">
        <f>Cronograma!Contrapartida</f>
        <v/>
      </c>
      <c r="IA27" s="178"/>
      <c r="IB27" s="180" t="str">
        <f>Cronograma!Repasse</f>
        <v/>
      </c>
      <c r="IC27" s="179" t="str">
        <f>Cronograma!Contrapartida</f>
        <v/>
      </c>
      <c r="ID27" s="178"/>
      <c r="IE27" s="180" t="str">
        <f>Cronograma!Repasse</f>
        <v/>
      </c>
      <c r="IF27" s="179" t="str">
        <f>Cronograma!Contrapartida</f>
        <v/>
      </c>
      <c r="IG27" s="178"/>
      <c r="IH27" s="180" t="str">
        <f>Cronograma!Repasse</f>
        <v/>
      </c>
      <c r="II27" s="179" t="str">
        <f>Cronograma!Contrapartida</f>
        <v/>
      </c>
      <c r="IJ27" s="178"/>
      <c r="IK27" s="180" t="str">
        <f>Cronograma!Repasse</f>
        <v/>
      </c>
      <c r="IL27" s="179" t="str">
        <f>Cronograma!Contrapartida</f>
        <v/>
      </c>
      <c r="IM27" s="178"/>
      <c r="IN27" s="180" t="str">
        <f>Cronograma!Repasse</f>
        <v/>
      </c>
      <c r="IO27" s="179" t="str">
        <f>Cronograma!Contrapartida</f>
        <v/>
      </c>
      <c r="IP27" s="178"/>
      <c r="IQ27" s="180" t="str">
        <f>Cronograma!Repasse</f>
        <v/>
      </c>
      <c r="IR27" s="179" t="str">
        <f>Cronograma!Contrapartida</f>
        <v/>
      </c>
      <c r="IS27" s="178"/>
      <c r="IT27" s="180" t="str">
        <f>Cronograma!Repasse</f>
        <v/>
      </c>
      <c r="IU27" s="179" t="str">
        <f>Cronograma!Contrapartida</f>
        <v/>
      </c>
      <c r="IV27" s="178"/>
    </row>
    <row r="28" spans="1:256" s="177" customFormat="1" ht="9.9499999999999993" customHeight="1" x14ac:dyDescent="0.2">
      <c r="A28" s="176">
        <f>QCI!$B28</f>
        <v>0</v>
      </c>
      <c r="B28" s="175">
        <f>QCI!$M28</f>
        <v>0</v>
      </c>
      <c r="C28" s="174" t="str">
        <f t="shared" si="0"/>
        <v/>
      </c>
      <c r="D28" s="173">
        <f t="shared" si="1"/>
        <v>0</v>
      </c>
      <c r="E28" s="181" t="str">
        <f>Cronograma!Repasse</f>
        <v/>
      </c>
      <c r="F28" s="179" t="str">
        <f>Cronograma!Contrapartida</f>
        <v/>
      </c>
      <c r="G28" s="172"/>
      <c r="H28" s="181" t="str">
        <f>Cronograma!Repasse</f>
        <v/>
      </c>
      <c r="I28" s="179" t="str">
        <f>Cronograma!Contrapartida</f>
        <v/>
      </c>
      <c r="J28" s="178"/>
      <c r="K28" s="180" t="str">
        <f>Cronograma!Repasse</f>
        <v/>
      </c>
      <c r="L28" s="179" t="str">
        <f>Cronograma!Contrapartida</f>
        <v/>
      </c>
      <c r="M28" s="178"/>
      <c r="N28" s="180" t="str">
        <f>Cronograma!Repasse</f>
        <v/>
      </c>
      <c r="O28" s="179" t="str">
        <f>Cronograma!Contrapartida</f>
        <v/>
      </c>
      <c r="P28" s="178"/>
      <c r="Q28" s="180" t="str">
        <f>Cronograma!Repasse</f>
        <v/>
      </c>
      <c r="R28" s="179" t="str">
        <f>Cronograma!Contrapartida</f>
        <v/>
      </c>
      <c r="S28" s="178"/>
      <c r="T28" s="180" t="str">
        <f>Cronograma!Repasse</f>
        <v/>
      </c>
      <c r="U28" s="179" t="str">
        <f>Cronograma!Contrapartida</f>
        <v/>
      </c>
      <c r="V28" s="178"/>
      <c r="W28" s="180" t="str">
        <f>Cronograma!Repasse</f>
        <v/>
      </c>
      <c r="X28" s="179" t="str">
        <f>Cronograma!Contrapartida</f>
        <v/>
      </c>
      <c r="Y28" s="178"/>
      <c r="Z28" s="180" t="str">
        <f>Cronograma!Repasse</f>
        <v/>
      </c>
      <c r="AA28" s="179" t="str">
        <f>Cronograma!Contrapartida</f>
        <v/>
      </c>
      <c r="AB28" s="178"/>
      <c r="AC28" s="180" t="str">
        <f>Cronograma!Repasse</f>
        <v/>
      </c>
      <c r="AD28" s="179" t="str">
        <f>Cronograma!Contrapartida</f>
        <v/>
      </c>
      <c r="AE28" s="178"/>
      <c r="AF28" s="180" t="str">
        <f>Cronograma!Repasse</f>
        <v/>
      </c>
      <c r="AG28" s="179" t="str">
        <f>Cronograma!Contrapartida</f>
        <v/>
      </c>
      <c r="AH28" s="178"/>
      <c r="AI28" s="180" t="str">
        <f>Cronograma!Repasse</f>
        <v/>
      </c>
      <c r="AJ28" s="179" t="str">
        <f>Cronograma!Contrapartida</f>
        <v/>
      </c>
      <c r="AK28" s="178"/>
      <c r="AL28" s="180" t="str">
        <f>Cronograma!Repasse</f>
        <v/>
      </c>
      <c r="AM28" s="179" t="str">
        <f>Cronograma!Contrapartida</f>
        <v/>
      </c>
      <c r="AN28" s="178"/>
      <c r="AO28" s="180" t="str">
        <f>Cronograma!Repasse</f>
        <v/>
      </c>
      <c r="AP28" s="179" t="str">
        <f>Cronograma!Contrapartida</f>
        <v/>
      </c>
      <c r="AQ28" s="178"/>
      <c r="AR28" s="180" t="str">
        <f>Cronograma!Repasse</f>
        <v/>
      </c>
      <c r="AS28" s="179" t="str">
        <f>Cronograma!Contrapartida</f>
        <v/>
      </c>
      <c r="AT28" s="178"/>
      <c r="AU28" s="180" t="str">
        <f>Cronograma!Repasse</f>
        <v/>
      </c>
      <c r="AV28" s="179" t="str">
        <f>Cronograma!Contrapartida</f>
        <v/>
      </c>
      <c r="AW28" s="178"/>
      <c r="AX28" s="180" t="str">
        <f>Cronograma!Repasse</f>
        <v/>
      </c>
      <c r="AY28" s="179" t="str">
        <f>Cronograma!Contrapartida</f>
        <v/>
      </c>
      <c r="AZ28" s="178"/>
      <c r="BA28" s="180" t="str">
        <f>Cronograma!Repasse</f>
        <v/>
      </c>
      <c r="BB28" s="179" t="str">
        <f>Cronograma!Contrapartida</f>
        <v/>
      </c>
      <c r="BC28" s="178"/>
      <c r="BD28" s="180" t="str">
        <f>Cronograma!Repasse</f>
        <v/>
      </c>
      <c r="BE28" s="179" t="str">
        <f>Cronograma!Contrapartida</f>
        <v/>
      </c>
      <c r="BF28" s="178"/>
      <c r="BG28" s="180" t="str">
        <f>Cronograma!Repasse</f>
        <v/>
      </c>
      <c r="BH28" s="179" t="str">
        <f>Cronograma!Contrapartida</f>
        <v/>
      </c>
      <c r="BI28" s="178"/>
      <c r="BJ28" s="180" t="str">
        <f>Cronograma!Repasse</f>
        <v/>
      </c>
      <c r="BK28" s="179" t="str">
        <f>Cronograma!Contrapartida</f>
        <v/>
      </c>
      <c r="BL28" s="178"/>
      <c r="BM28" s="180" t="str">
        <f>Cronograma!Repasse</f>
        <v/>
      </c>
      <c r="BN28" s="179" t="str">
        <f>Cronograma!Contrapartida</f>
        <v/>
      </c>
      <c r="BO28" s="178"/>
      <c r="BP28" s="180" t="str">
        <f>Cronograma!Repasse</f>
        <v/>
      </c>
      <c r="BQ28" s="179" t="str">
        <f>Cronograma!Contrapartida</f>
        <v/>
      </c>
      <c r="BR28" s="178"/>
      <c r="BS28" s="180" t="str">
        <f>Cronograma!Repasse</f>
        <v/>
      </c>
      <c r="BT28" s="179" t="str">
        <f>Cronograma!Contrapartida</f>
        <v/>
      </c>
      <c r="BU28" s="178"/>
      <c r="BV28" s="180" t="str">
        <f>Cronograma!Repasse</f>
        <v/>
      </c>
      <c r="BW28" s="179" t="str">
        <f>Cronograma!Contrapartida</f>
        <v/>
      </c>
      <c r="BX28" s="178"/>
      <c r="BY28" s="180" t="str">
        <f>Cronograma!Repasse</f>
        <v/>
      </c>
      <c r="BZ28" s="179" t="str">
        <f>Cronograma!Contrapartida</f>
        <v/>
      </c>
      <c r="CA28" s="178"/>
      <c r="CB28" s="180" t="str">
        <f>Cronograma!Repasse</f>
        <v/>
      </c>
      <c r="CC28" s="179" t="str">
        <f>Cronograma!Contrapartida</f>
        <v/>
      </c>
      <c r="CD28" s="178"/>
      <c r="CE28" s="180" t="str">
        <f>Cronograma!Repasse</f>
        <v/>
      </c>
      <c r="CF28" s="179" t="str">
        <f>Cronograma!Contrapartida</f>
        <v/>
      </c>
      <c r="CG28" s="178"/>
      <c r="CH28" s="180" t="str">
        <f>Cronograma!Repasse</f>
        <v/>
      </c>
      <c r="CI28" s="179" t="str">
        <f>Cronograma!Contrapartida</f>
        <v/>
      </c>
      <c r="CJ28" s="178"/>
      <c r="CK28" s="180" t="str">
        <f>Cronograma!Repasse</f>
        <v/>
      </c>
      <c r="CL28" s="179" t="str">
        <f>Cronograma!Contrapartida</f>
        <v/>
      </c>
      <c r="CM28" s="178"/>
      <c r="CN28" s="180" t="str">
        <f>Cronograma!Repasse</f>
        <v/>
      </c>
      <c r="CO28" s="179" t="str">
        <f>Cronograma!Contrapartida</f>
        <v/>
      </c>
      <c r="CP28" s="178"/>
      <c r="CQ28" s="180" t="str">
        <f>Cronograma!Repasse</f>
        <v/>
      </c>
      <c r="CR28" s="179" t="str">
        <f>Cronograma!Contrapartida</f>
        <v/>
      </c>
      <c r="CS28" s="178"/>
      <c r="CT28" s="180" t="str">
        <f>Cronograma!Repasse</f>
        <v/>
      </c>
      <c r="CU28" s="179" t="str">
        <f>Cronograma!Contrapartida</f>
        <v/>
      </c>
      <c r="CV28" s="178"/>
      <c r="CW28" s="180" t="str">
        <f>Cronograma!Repasse</f>
        <v/>
      </c>
      <c r="CX28" s="179" t="str">
        <f>Cronograma!Contrapartida</f>
        <v/>
      </c>
      <c r="CY28" s="178"/>
      <c r="CZ28" s="180" t="str">
        <f>Cronograma!Repasse</f>
        <v/>
      </c>
      <c r="DA28" s="179" t="str">
        <f>Cronograma!Contrapartida</f>
        <v/>
      </c>
      <c r="DB28" s="178"/>
      <c r="DC28" s="180" t="str">
        <f>Cronograma!Repasse</f>
        <v/>
      </c>
      <c r="DD28" s="179" t="str">
        <f>Cronograma!Contrapartida</f>
        <v/>
      </c>
      <c r="DE28" s="178"/>
      <c r="DF28" s="180" t="str">
        <f>Cronograma!Repasse</f>
        <v/>
      </c>
      <c r="DG28" s="179" t="str">
        <f>Cronograma!Contrapartida</f>
        <v/>
      </c>
      <c r="DH28" s="178"/>
      <c r="DI28" s="180" t="str">
        <f>Cronograma!Repasse</f>
        <v/>
      </c>
      <c r="DJ28" s="179" t="str">
        <f>Cronograma!Contrapartida</f>
        <v/>
      </c>
      <c r="DK28" s="178"/>
      <c r="DL28" s="180" t="str">
        <f>Cronograma!Repasse</f>
        <v/>
      </c>
      <c r="DM28" s="179" t="str">
        <f>Cronograma!Contrapartida</f>
        <v/>
      </c>
      <c r="DN28" s="178"/>
      <c r="DO28" s="180" t="str">
        <f>Cronograma!Repasse</f>
        <v/>
      </c>
      <c r="DP28" s="179" t="str">
        <f>Cronograma!Contrapartida</f>
        <v/>
      </c>
      <c r="DQ28" s="178"/>
      <c r="DR28" s="180" t="str">
        <f>Cronograma!Repasse</f>
        <v/>
      </c>
      <c r="DS28" s="179" t="str">
        <f>Cronograma!Contrapartida</f>
        <v/>
      </c>
      <c r="DT28" s="178"/>
      <c r="DU28" s="180" t="str">
        <f>Cronograma!Repasse</f>
        <v/>
      </c>
      <c r="DV28" s="179" t="str">
        <f>Cronograma!Contrapartida</f>
        <v/>
      </c>
      <c r="DW28" s="178"/>
      <c r="DX28" s="180" t="str">
        <f>Cronograma!Repasse</f>
        <v/>
      </c>
      <c r="DY28" s="179" t="str">
        <f>Cronograma!Contrapartida</f>
        <v/>
      </c>
      <c r="DZ28" s="178"/>
      <c r="EA28" s="180" t="str">
        <f>Cronograma!Repasse</f>
        <v/>
      </c>
      <c r="EB28" s="179" t="str">
        <f>Cronograma!Contrapartida</f>
        <v/>
      </c>
      <c r="EC28" s="178"/>
      <c r="ED28" s="180" t="str">
        <f>Cronograma!Repasse</f>
        <v/>
      </c>
      <c r="EE28" s="179" t="str">
        <f>Cronograma!Contrapartida</f>
        <v/>
      </c>
      <c r="EF28" s="178"/>
      <c r="EG28" s="180" t="str">
        <f>Cronograma!Repasse</f>
        <v/>
      </c>
      <c r="EH28" s="179" t="str">
        <f>Cronograma!Contrapartida</f>
        <v/>
      </c>
      <c r="EI28" s="178"/>
      <c r="EJ28" s="180" t="str">
        <f>Cronograma!Repasse</f>
        <v/>
      </c>
      <c r="EK28" s="179" t="str">
        <f>Cronograma!Contrapartida</f>
        <v/>
      </c>
      <c r="EL28" s="178"/>
      <c r="EM28" s="180" t="str">
        <f>Cronograma!Repasse</f>
        <v/>
      </c>
      <c r="EN28" s="179" t="str">
        <f>Cronograma!Contrapartida</f>
        <v/>
      </c>
      <c r="EO28" s="178"/>
      <c r="EP28" s="180" t="str">
        <f>Cronograma!Repasse</f>
        <v/>
      </c>
      <c r="EQ28" s="179" t="str">
        <f>Cronograma!Contrapartida</f>
        <v/>
      </c>
      <c r="ER28" s="178"/>
      <c r="ES28" s="180" t="str">
        <f>Cronograma!Repasse</f>
        <v/>
      </c>
      <c r="ET28" s="179" t="str">
        <f>Cronograma!Contrapartida</f>
        <v/>
      </c>
      <c r="EU28" s="178"/>
      <c r="EV28" s="180" t="str">
        <f>Cronograma!Repasse</f>
        <v/>
      </c>
      <c r="EW28" s="179" t="str">
        <f>Cronograma!Contrapartida</f>
        <v/>
      </c>
      <c r="EX28" s="178"/>
      <c r="EY28" s="180" t="str">
        <f>Cronograma!Repasse</f>
        <v/>
      </c>
      <c r="EZ28" s="179" t="str">
        <f>Cronograma!Contrapartida</f>
        <v/>
      </c>
      <c r="FA28" s="178"/>
      <c r="FB28" s="180" t="str">
        <f>Cronograma!Repasse</f>
        <v/>
      </c>
      <c r="FC28" s="179" t="str">
        <f>Cronograma!Contrapartida</f>
        <v/>
      </c>
      <c r="FD28" s="178"/>
      <c r="FE28" s="180" t="str">
        <f>Cronograma!Repasse</f>
        <v/>
      </c>
      <c r="FF28" s="179" t="str">
        <f>Cronograma!Contrapartida</f>
        <v/>
      </c>
      <c r="FG28" s="178"/>
      <c r="FH28" s="180" t="str">
        <f>Cronograma!Repasse</f>
        <v/>
      </c>
      <c r="FI28" s="179" t="str">
        <f>Cronograma!Contrapartida</f>
        <v/>
      </c>
      <c r="FJ28" s="178"/>
      <c r="FK28" s="180" t="str">
        <f>Cronograma!Repasse</f>
        <v/>
      </c>
      <c r="FL28" s="179" t="str">
        <f>Cronograma!Contrapartida</f>
        <v/>
      </c>
      <c r="FM28" s="178"/>
      <c r="FN28" s="180" t="str">
        <f>Cronograma!Repasse</f>
        <v/>
      </c>
      <c r="FO28" s="179" t="str">
        <f>Cronograma!Contrapartida</f>
        <v/>
      </c>
      <c r="FP28" s="178"/>
      <c r="FQ28" s="180" t="str">
        <f>Cronograma!Repasse</f>
        <v/>
      </c>
      <c r="FR28" s="179" t="str">
        <f>Cronograma!Contrapartida</f>
        <v/>
      </c>
      <c r="FS28" s="178"/>
      <c r="FT28" s="180" t="str">
        <f>Cronograma!Repasse</f>
        <v/>
      </c>
      <c r="FU28" s="179" t="str">
        <f>Cronograma!Contrapartida</f>
        <v/>
      </c>
      <c r="FV28" s="178"/>
      <c r="FW28" s="180" t="str">
        <f>Cronograma!Repasse</f>
        <v/>
      </c>
      <c r="FX28" s="179" t="str">
        <f>Cronograma!Contrapartida</f>
        <v/>
      </c>
      <c r="FY28" s="178"/>
      <c r="FZ28" s="180" t="str">
        <f>Cronograma!Repasse</f>
        <v/>
      </c>
      <c r="GA28" s="179" t="str">
        <f>Cronograma!Contrapartida</f>
        <v/>
      </c>
      <c r="GB28" s="178"/>
      <c r="GC28" s="180" t="str">
        <f>Cronograma!Repasse</f>
        <v/>
      </c>
      <c r="GD28" s="179" t="str">
        <f>Cronograma!Contrapartida</f>
        <v/>
      </c>
      <c r="GE28" s="178"/>
      <c r="GF28" s="180" t="str">
        <f>Cronograma!Repasse</f>
        <v/>
      </c>
      <c r="GG28" s="179" t="str">
        <f>Cronograma!Contrapartida</f>
        <v/>
      </c>
      <c r="GH28" s="178"/>
      <c r="GI28" s="180" t="str">
        <f>Cronograma!Repasse</f>
        <v/>
      </c>
      <c r="GJ28" s="179" t="str">
        <f>Cronograma!Contrapartida</f>
        <v/>
      </c>
      <c r="GK28" s="178"/>
      <c r="GL28" s="180" t="str">
        <f>Cronograma!Repasse</f>
        <v/>
      </c>
      <c r="GM28" s="179" t="str">
        <f>Cronograma!Contrapartida</f>
        <v/>
      </c>
      <c r="GN28" s="178"/>
      <c r="GO28" s="180" t="str">
        <f>Cronograma!Repasse</f>
        <v/>
      </c>
      <c r="GP28" s="179" t="str">
        <f>Cronograma!Contrapartida</f>
        <v/>
      </c>
      <c r="GQ28" s="178"/>
      <c r="GR28" s="180" t="str">
        <f>Cronograma!Repasse</f>
        <v/>
      </c>
      <c r="GS28" s="179" t="str">
        <f>Cronograma!Contrapartida</f>
        <v/>
      </c>
      <c r="GT28" s="178"/>
      <c r="GU28" s="180" t="str">
        <f>Cronograma!Repasse</f>
        <v/>
      </c>
      <c r="GV28" s="179" t="str">
        <f>Cronograma!Contrapartida</f>
        <v/>
      </c>
      <c r="GW28" s="178"/>
      <c r="GX28" s="180" t="str">
        <f>Cronograma!Repasse</f>
        <v/>
      </c>
      <c r="GY28" s="179" t="str">
        <f>Cronograma!Contrapartida</f>
        <v/>
      </c>
      <c r="GZ28" s="178"/>
      <c r="HA28" s="180" t="str">
        <f>Cronograma!Repasse</f>
        <v/>
      </c>
      <c r="HB28" s="179" t="str">
        <f>Cronograma!Contrapartida</f>
        <v/>
      </c>
      <c r="HC28" s="178"/>
      <c r="HD28" s="180" t="str">
        <f>Cronograma!Repasse</f>
        <v/>
      </c>
      <c r="HE28" s="179" t="str">
        <f>Cronograma!Contrapartida</f>
        <v/>
      </c>
      <c r="HF28" s="178"/>
      <c r="HG28" s="180" t="str">
        <f>Cronograma!Repasse</f>
        <v/>
      </c>
      <c r="HH28" s="179" t="str">
        <f>Cronograma!Contrapartida</f>
        <v/>
      </c>
      <c r="HI28" s="178"/>
      <c r="HJ28" s="180" t="str">
        <f>Cronograma!Repasse</f>
        <v/>
      </c>
      <c r="HK28" s="179" t="str">
        <f>Cronograma!Contrapartida</f>
        <v/>
      </c>
      <c r="HL28" s="178"/>
      <c r="HM28" s="180" t="str">
        <f>Cronograma!Repasse</f>
        <v/>
      </c>
      <c r="HN28" s="179" t="str">
        <f>Cronograma!Contrapartida</f>
        <v/>
      </c>
      <c r="HO28" s="178"/>
      <c r="HP28" s="180" t="str">
        <f>Cronograma!Repasse</f>
        <v/>
      </c>
      <c r="HQ28" s="179" t="str">
        <f>Cronograma!Contrapartida</f>
        <v/>
      </c>
      <c r="HR28" s="178"/>
      <c r="HS28" s="180" t="str">
        <f>Cronograma!Repasse</f>
        <v/>
      </c>
      <c r="HT28" s="179" t="str">
        <f>Cronograma!Contrapartida</f>
        <v/>
      </c>
      <c r="HU28" s="178"/>
      <c r="HV28" s="180" t="str">
        <f>Cronograma!Repasse</f>
        <v/>
      </c>
      <c r="HW28" s="179" t="str">
        <f>Cronograma!Contrapartida</f>
        <v/>
      </c>
      <c r="HX28" s="178"/>
      <c r="HY28" s="180" t="str">
        <f>Cronograma!Repasse</f>
        <v/>
      </c>
      <c r="HZ28" s="179" t="str">
        <f>Cronograma!Contrapartida</f>
        <v/>
      </c>
      <c r="IA28" s="178"/>
      <c r="IB28" s="180" t="str">
        <f>Cronograma!Repasse</f>
        <v/>
      </c>
      <c r="IC28" s="179" t="str">
        <f>Cronograma!Contrapartida</f>
        <v/>
      </c>
      <c r="ID28" s="178"/>
      <c r="IE28" s="180" t="str">
        <f>Cronograma!Repasse</f>
        <v/>
      </c>
      <c r="IF28" s="179" t="str">
        <f>Cronograma!Contrapartida</f>
        <v/>
      </c>
      <c r="IG28" s="178"/>
      <c r="IH28" s="180" t="str">
        <f>Cronograma!Repasse</f>
        <v/>
      </c>
      <c r="II28" s="179" t="str">
        <f>Cronograma!Contrapartida</f>
        <v/>
      </c>
      <c r="IJ28" s="178"/>
      <c r="IK28" s="180" t="str">
        <f>Cronograma!Repasse</f>
        <v/>
      </c>
      <c r="IL28" s="179" t="str">
        <f>Cronograma!Contrapartida</f>
        <v/>
      </c>
      <c r="IM28" s="178"/>
      <c r="IN28" s="180" t="str">
        <f>Cronograma!Repasse</f>
        <v/>
      </c>
      <c r="IO28" s="179" t="str">
        <f>Cronograma!Contrapartida</f>
        <v/>
      </c>
      <c r="IP28" s="178"/>
      <c r="IQ28" s="180" t="str">
        <f>Cronograma!Repasse</f>
        <v/>
      </c>
      <c r="IR28" s="179" t="str">
        <f>Cronograma!Contrapartida</f>
        <v/>
      </c>
      <c r="IS28" s="178"/>
      <c r="IT28" s="180" t="str">
        <f>Cronograma!Repasse</f>
        <v/>
      </c>
      <c r="IU28" s="179" t="str">
        <f>Cronograma!Contrapartida</f>
        <v/>
      </c>
      <c r="IV28" s="178"/>
    </row>
    <row r="29" spans="1:256" s="177" customFormat="1" ht="9.9499999999999993" customHeight="1" x14ac:dyDescent="0.2">
      <c r="A29" s="176">
        <f>QCI!$B29</f>
        <v>0</v>
      </c>
      <c r="B29" s="175">
        <f>QCI!$M29</f>
        <v>0</v>
      </c>
      <c r="C29" s="174" t="str">
        <f t="shared" si="0"/>
        <v/>
      </c>
      <c r="D29" s="173">
        <f t="shared" si="1"/>
        <v>0</v>
      </c>
      <c r="E29" s="181" t="str">
        <f>Cronograma!Repasse</f>
        <v/>
      </c>
      <c r="F29" s="179" t="str">
        <f>Cronograma!Contrapartida</f>
        <v/>
      </c>
      <c r="G29" s="172"/>
      <c r="H29" s="181" t="str">
        <f>Cronograma!Repasse</f>
        <v/>
      </c>
      <c r="I29" s="179" t="str">
        <f>Cronograma!Contrapartida</f>
        <v/>
      </c>
      <c r="J29" s="178"/>
      <c r="K29" s="180" t="str">
        <f>Cronograma!Repasse</f>
        <v/>
      </c>
      <c r="L29" s="179" t="str">
        <f>Cronograma!Contrapartida</f>
        <v/>
      </c>
      <c r="M29" s="178"/>
      <c r="N29" s="180" t="str">
        <f>Cronograma!Repasse</f>
        <v/>
      </c>
      <c r="O29" s="179" t="str">
        <f>Cronograma!Contrapartida</f>
        <v/>
      </c>
      <c r="P29" s="178"/>
      <c r="Q29" s="180" t="str">
        <f>Cronograma!Repasse</f>
        <v/>
      </c>
      <c r="R29" s="179" t="str">
        <f>Cronograma!Contrapartida</f>
        <v/>
      </c>
      <c r="S29" s="178"/>
      <c r="T29" s="180" t="str">
        <f>Cronograma!Repasse</f>
        <v/>
      </c>
      <c r="U29" s="179" t="str">
        <f>Cronograma!Contrapartida</f>
        <v/>
      </c>
      <c r="V29" s="178"/>
      <c r="W29" s="180" t="str">
        <f>Cronograma!Repasse</f>
        <v/>
      </c>
      <c r="X29" s="179" t="str">
        <f>Cronograma!Contrapartida</f>
        <v/>
      </c>
      <c r="Y29" s="178"/>
      <c r="Z29" s="180" t="str">
        <f>Cronograma!Repasse</f>
        <v/>
      </c>
      <c r="AA29" s="179" t="str">
        <f>Cronograma!Contrapartida</f>
        <v/>
      </c>
      <c r="AB29" s="178"/>
      <c r="AC29" s="180" t="str">
        <f>Cronograma!Repasse</f>
        <v/>
      </c>
      <c r="AD29" s="179" t="str">
        <f>Cronograma!Contrapartida</f>
        <v/>
      </c>
      <c r="AE29" s="178"/>
      <c r="AF29" s="180" t="str">
        <f>Cronograma!Repasse</f>
        <v/>
      </c>
      <c r="AG29" s="179" t="str">
        <f>Cronograma!Contrapartida</f>
        <v/>
      </c>
      <c r="AH29" s="178"/>
      <c r="AI29" s="180" t="str">
        <f>Cronograma!Repasse</f>
        <v/>
      </c>
      <c r="AJ29" s="179" t="str">
        <f>Cronograma!Contrapartida</f>
        <v/>
      </c>
      <c r="AK29" s="178"/>
      <c r="AL29" s="180" t="str">
        <f>Cronograma!Repasse</f>
        <v/>
      </c>
      <c r="AM29" s="179" t="str">
        <f>Cronograma!Contrapartida</f>
        <v/>
      </c>
      <c r="AN29" s="178"/>
      <c r="AO29" s="180" t="str">
        <f>Cronograma!Repasse</f>
        <v/>
      </c>
      <c r="AP29" s="179" t="str">
        <f>Cronograma!Contrapartida</f>
        <v/>
      </c>
      <c r="AQ29" s="178"/>
      <c r="AR29" s="180" t="str">
        <f>Cronograma!Repasse</f>
        <v/>
      </c>
      <c r="AS29" s="179" t="str">
        <f>Cronograma!Contrapartida</f>
        <v/>
      </c>
      <c r="AT29" s="178"/>
      <c r="AU29" s="180" t="str">
        <f>Cronograma!Repasse</f>
        <v/>
      </c>
      <c r="AV29" s="179" t="str">
        <f>Cronograma!Contrapartida</f>
        <v/>
      </c>
      <c r="AW29" s="178"/>
      <c r="AX29" s="180" t="str">
        <f>Cronograma!Repasse</f>
        <v/>
      </c>
      <c r="AY29" s="179" t="str">
        <f>Cronograma!Contrapartida</f>
        <v/>
      </c>
      <c r="AZ29" s="178"/>
      <c r="BA29" s="180" t="str">
        <f>Cronograma!Repasse</f>
        <v/>
      </c>
      <c r="BB29" s="179" t="str">
        <f>Cronograma!Contrapartida</f>
        <v/>
      </c>
      <c r="BC29" s="178"/>
      <c r="BD29" s="180" t="str">
        <f>Cronograma!Repasse</f>
        <v/>
      </c>
      <c r="BE29" s="179" t="str">
        <f>Cronograma!Contrapartida</f>
        <v/>
      </c>
      <c r="BF29" s="178"/>
      <c r="BG29" s="180" t="str">
        <f>Cronograma!Repasse</f>
        <v/>
      </c>
      <c r="BH29" s="179" t="str">
        <f>Cronograma!Contrapartida</f>
        <v/>
      </c>
      <c r="BI29" s="178"/>
      <c r="BJ29" s="180" t="str">
        <f>Cronograma!Repasse</f>
        <v/>
      </c>
      <c r="BK29" s="179" t="str">
        <f>Cronograma!Contrapartida</f>
        <v/>
      </c>
      <c r="BL29" s="178"/>
      <c r="BM29" s="180" t="str">
        <f>Cronograma!Repasse</f>
        <v/>
      </c>
      <c r="BN29" s="179" t="str">
        <f>Cronograma!Contrapartida</f>
        <v/>
      </c>
      <c r="BO29" s="178"/>
      <c r="BP29" s="180" t="str">
        <f>Cronograma!Repasse</f>
        <v/>
      </c>
      <c r="BQ29" s="179" t="str">
        <f>Cronograma!Contrapartida</f>
        <v/>
      </c>
      <c r="BR29" s="178"/>
      <c r="BS29" s="180" t="str">
        <f>Cronograma!Repasse</f>
        <v/>
      </c>
      <c r="BT29" s="179" t="str">
        <f>Cronograma!Contrapartida</f>
        <v/>
      </c>
      <c r="BU29" s="178"/>
      <c r="BV29" s="180" t="str">
        <f>Cronograma!Repasse</f>
        <v/>
      </c>
      <c r="BW29" s="179" t="str">
        <f>Cronograma!Contrapartida</f>
        <v/>
      </c>
      <c r="BX29" s="178"/>
      <c r="BY29" s="180" t="str">
        <f>Cronograma!Repasse</f>
        <v/>
      </c>
      <c r="BZ29" s="179" t="str">
        <f>Cronograma!Contrapartida</f>
        <v/>
      </c>
      <c r="CA29" s="178"/>
      <c r="CB29" s="180" t="str">
        <f>Cronograma!Repasse</f>
        <v/>
      </c>
      <c r="CC29" s="179" t="str">
        <f>Cronograma!Contrapartida</f>
        <v/>
      </c>
      <c r="CD29" s="178"/>
      <c r="CE29" s="180" t="str">
        <f>Cronograma!Repasse</f>
        <v/>
      </c>
      <c r="CF29" s="179" t="str">
        <f>Cronograma!Contrapartida</f>
        <v/>
      </c>
      <c r="CG29" s="178"/>
      <c r="CH29" s="180" t="str">
        <f>Cronograma!Repasse</f>
        <v/>
      </c>
      <c r="CI29" s="179" t="str">
        <f>Cronograma!Contrapartida</f>
        <v/>
      </c>
      <c r="CJ29" s="178"/>
      <c r="CK29" s="180" t="str">
        <f>Cronograma!Repasse</f>
        <v/>
      </c>
      <c r="CL29" s="179" t="str">
        <f>Cronograma!Contrapartida</f>
        <v/>
      </c>
      <c r="CM29" s="178"/>
      <c r="CN29" s="180" t="str">
        <f>Cronograma!Repasse</f>
        <v/>
      </c>
      <c r="CO29" s="179" t="str">
        <f>Cronograma!Contrapartida</f>
        <v/>
      </c>
      <c r="CP29" s="178"/>
      <c r="CQ29" s="180" t="str">
        <f>Cronograma!Repasse</f>
        <v/>
      </c>
      <c r="CR29" s="179" t="str">
        <f>Cronograma!Contrapartida</f>
        <v/>
      </c>
      <c r="CS29" s="178"/>
      <c r="CT29" s="180" t="str">
        <f>Cronograma!Repasse</f>
        <v/>
      </c>
      <c r="CU29" s="179" t="str">
        <f>Cronograma!Contrapartida</f>
        <v/>
      </c>
      <c r="CV29" s="178"/>
      <c r="CW29" s="180" t="str">
        <f>Cronograma!Repasse</f>
        <v/>
      </c>
      <c r="CX29" s="179" t="str">
        <f>Cronograma!Contrapartida</f>
        <v/>
      </c>
      <c r="CY29" s="178"/>
      <c r="CZ29" s="180" t="str">
        <f>Cronograma!Repasse</f>
        <v/>
      </c>
      <c r="DA29" s="179" t="str">
        <f>Cronograma!Contrapartida</f>
        <v/>
      </c>
      <c r="DB29" s="178"/>
      <c r="DC29" s="180" t="str">
        <f>Cronograma!Repasse</f>
        <v/>
      </c>
      <c r="DD29" s="179" t="str">
        <f>Cronograma!Contrapartida</f>
        <v/>
      </c>
      <c r="DE29" s="178"/>
      <c r="DF29" s="180" t="str">
        <f>Cronograma!Repasse</f>
        <v/>
      </c>
      <c r="DG29" s="179" t="str">
        <f>Cronograma!Contrapartida</f>
        <v/>
      </c>
      <c r="DH29" s="178"/>
      <c r="DI29" s="180" t="str">
        <f>Cronograma!Repasse</f>
        <v/>
      </c>
      <c r="DJ29" s="179" t="str">
        <f>Cronograma!Contrapartida</f>
        <v/>
      </c>
      <c r="DK29" s="178"/>
      <c r="DL29" s="180" t="str">
        <f>Cronograma!Repasse</f>
        <v/>
      </c>
      <c r="DM29" s="179" t="str">
        <f>Cronograma!Contrapartida</f>
        <v/>
      </c>
      <c r="DN29" s="178"/>
      <c r="DO29" s="180" t="str">
        <f>Cronograma!Repasse</f>
        <v/>
      </c>
      <c r="DP29" s="179" t="str">
        <f>Cronograma!Contrapartida</f>
        <v/>
      </c>
      <c r="DQ29" s="178"/>
      <c r="DR29" s="180" t="str">
        <f>Cronograma!Repasse</f>
        <v/>
      </c>
      <c r="DS29" s="179" t="str">
        <f>Cronograma!Contrapartida</f>
        <v/>
      </c>
      <c r="DT29" s="178"/>
      <c r="DU29" s="180" t="str">
        <f>Cronograma!Repasse</f>
        <v/>
      </c>
      <c r="DV29" s="179" t="str">
        <f>Cronograma!Contrapartida</f>
        <v/>
      </c>
      <c r="DW29" s="178"/>
      <c r="DX29" s="180" t="str">
        <f>Cronograma!Repasse</f>
        <v/>
      </c>
      <c r="DY29" s="179" t="str">
        <f>Cronograma!Contrapartida</f>
        <v/>
      </c>
      <c r="DZ29" s="178"/>
      <c r="EA29" s="180" t="str">
        <f>Cronograma!Repasse</f>
        <v/>
      </c>
      <c r="EB29" s="179" t="str">
        <f>Cronograma!Contrapartida</f>
        <v/>
      </c>
      <c r="EC29" s="178"/>
      <c r="ED29" s="180" t="str">
        <f>Cronograma!Repasse</f>
        <v/>
      </c>
      <c r="EE29" s="179" t="str">
        <f>Cronograma!Contrapartida</f>
        <v/>
      </c>
      <c r="EF29" s="178"/>
      <c r="EG29" s="180" t="str">
        <f>Cronograma!Repasse</f>
        <v/>
      </c>
      <c r="EH29" s="179" t="str">
        <f>Cronograma!Contrapartida</f>
        <v/>
      </c>
      <c r="EI29" s="178"/>
      <c r="EJ29" s="180" t="str">
        <f>Cronograma!Repasse</f>
        <v/>
      </c>
      <c r="EK29" s="179" t="str">
        <f>Cronograma!Contrapartida</f>
        <v/>
      </c>
      <c r="EL29" s="178"/>
      <c r="EM29" s="180" t="str">
        <f>Cronograma!Repasse</f>
        <v/>
      </c>
      <c r="EN29" s="179" t="str">
        <f>Cronograma!Contrapartida</f>
        <v/>
      </c>
      <c r="EO29" s="178"/>
      <c r="EP29" s="180" t="str">
        <f>Cronograma!Repasse</f>
        <v/>
      </c>
      <c r="EQ29" s="179" t="str">
        <f>Cronograma!Contrapartida</f>
        <v/>
      </c>
      <c r="ER29" s="178"/>
      <c r="ES29" s="180" t="str">
        <f>Cronograma!Repasse</f>
        <v/>
      </c>
      <c r="ET29" s="179" t="str">
        <f>Cronograma!Contrapartida</f>
        <v/>
      </c>
      <c r="EU29" s="178"/>
      <c r="EV29" s="180" t="str">
        <f>Cronograma!Repasse</f>
        <v/>
      </c>
      <c r="EW29" s="179" t="str">
        <f>Cronograma!Contrapartida</f>
        <v/>
      </c>
      <c r="EX29" s="178"/>
      <c r="EY29" s="180" t="str">
        <f>Cronograma!Repasse</f>
        <v/>
      </c>
      <c r="EZ29" s="179" t="str">
        <f>Cronograma!Contrapartida</f>
        <v/>
      </c>
      <c r="FA29" s="178"/>
      <c r="FB29" s="180" t="str">
        <f>Cronograma!Repasse</f>
        <v/>
      </c>
      <c r="FC29" s="179" t="str">
        <f>Cronograma!Contrapartida</f>
        <v/>
      </c>
      <c r="FD29" s="178"/>
      <c r="FE29" s="180" t="str">
        <f>Cronograma!Repasse</f>
        <v/>
      </c>
      <c r="FF29" s="179" t="str">
        <f>Cronograma!Contrapartida</f>
        <v/>
      </c>
      <c r="FG29" s="178"/>
      <c r="FH29" s="180" t="str">
        <f>Cronograma!Repasse</f>
        <v/>
      </c>
      <c r="FI29" s="179" t="str">
        <f>Cronograma!Contrapartida</f>
        <v/>
      </c>
      <c r="FJ29" s="178"/>
      <c r="FK29" s="180" t="str">
        <f>Cronograma!Repasse</f>
        <v/>
      </c>
      <c r="FL29" s="179" t="str">
        <f>Cronograma!Contrapartida</f>
        <v/>
      </c>
      <c r="FM29" s="178"/>
      <c r="FN29" s="180" t="str">
        <f>Cronograma!Repasse</f>
        <v/>
      </c>
      <c r="FO29" s="179" t="str">
        <f>Cronograma!Contrapartida</f>
        <v/>
      </c>
      <c r="FP29" s="178"/>
      <c r="FQ29" s="180" t="str">
        <f>Cronograma!Repasse</f>
        <v/>
      </c>
      <c r="FR29" s="179" t="str">
        <f>Cronograma!Contrapartida</f>
        <v/>
      </c>
      <c r="FS29" s="178"/>
      <c r="FT29" s="180" t="str">
        <f>Cronograma!Repasse</f>
        <v/>
      </c>
      <c r="FU29" s="179" t="str">
        <f>Cronograma!Contrapartida</f>
        <v/>
      </c>
      <c r="FV29" s="178"/>
      <c r="FW29" s="180" t="str">
        <f>Cronograma!Repasse</f>
        <v/>
      </c>
      <c r="FX29" s="179" t="str">
        <f>Cronograma!Contrapartida</f>
        <v/>
      </c>
      <c r="FY29" s="178"/>
      <c r="FZ29" s="180" t="str">
        <f>Cronograma!Repasse</f>
        <v/>
      </c>
      <c r="GA29" s="179" t="str">
        <f>Cronograma!Contrapartida</f>
        <v/>
      </c>
      <c r="GB29" s="178"/>
      <c r="GC29" s="180" t="str">
        <f>Cronograma!Repasse</f>
        <v/>
      </c>
      <c r="GD29" s="179" t="str">
        <f>Cronograma!Contrapartida</f>
        <v/>
      </c>
      <c r="GE29" s="178"/>
      <c r="GF29" s="180" t="str">
        <f>Cronograma!Repasse</f>
        <v/>
      </c>
      <c r="GG29" s="179" t="str">
        <f>Cronograma!Contrapartida</f>
        <v/>
      </c>
      <c r="GH29" s="178"/>
      <c r="GI29" s="180" t="str">
        <f>Cronograma!Repasse</f>
        <v/>
      </c>
      <c r="GJ29" s="179" t="str">
        <f>Cronograma!Contrapartida</f>
        <v/>
      </c>
      <c r="GK29" s="178"/>
      <c r="GL29" s="180" t="str">
        <f>Cronograma!Repasse</f>
        <v/>
      </c>
      <c r="GM29" s="179" t="str">
        <f>Cronograma!Contrapartida</f>
        <v/>
      </c>
      <c r="GN29" s="178"/>
      <c r="GO29" s="180" t="str">
        <f>Cronograma!Repasse</f>
        <v/>
      </c>
      <c r="GP29" s="179" t="str">
        <f>Cronograma!Contrapartida</f>
        <v/>
      </c>
      <c r="GQ29" s="178"/>
      <c r="GR29" s="180" t="str">
        <f>Cronograma!Repasse</f>
        <v/>
      </c>
      <c r="GS29" s="179" t="str">
        <f>Cronograma!Contrapartida</f>
        <v/>
      </c>
      <c r="GT29" s="178"/>
      <c r="GU29" s="180" t="str">
        <f>Cronograma!Repasse</f>
        <v/>
      </c>
      <c r="GV29" s="179" t="str">
        <f>Cronograma!Contrapartida</f>
        <v/>
      </c>
      <c r="GW29" s="178"/>
      <c r="GX29" s="180" t="str">
        <f>Cronograma!Repasse</f>
        <v/>
      </c>
      <c r="GY29" s="179" t="str">
        <f>Cronograma!Contrapartida</f>
        <v/>
      </c>
      <c r="GZ29" s="178"/>
      <c r="HA29" s="180" t="str">
        <f>Cronograma!Repasse</f>
        <v/>
      </c>
      <c r="HB29" s="179" t="str">
        <f>Cronograma!Contrapartida</f>
        <v/>
      </c>
      <c r="HC29" s="178"/>
      <c r="HD29" s="180" t="str">
        <f>Cronograma!Repasse</f>
        <v/>
      </c>
      <c r="HE29" s="179" t="str">
        <f>Cronograma!Contrapartida</f>
        <v/>
      </c>
      <c r="HF29" s="178"/>
      <c r="HG29" s="180" t="str">
        <f>Cronograma!Repasse</f>
        <v/>
      </c>
      <c r="HH29" s="179" t="str">
        <f>Cronograma!Contrapartida</f>
        <v/>
      </c>
      <c r="HI29" s="178"/>
      <c r="HJ29" s="180" t="str">
        <f>Cronograma!Repasse</f>
        <v/>
      </c>
      <c r="HK29" s="179" t="str">
        <f>Cronograma!Contrapartida</f>
        <v/>
      </c>
      <c r="HL29" s="178"/>
      <c r="HM29" s="180" t="str">
        <f>Cronograma!Repasse</f>
        <v/>
      </c>
      <c r="HN29" s="179" t="str">
        <f>Cronograma!Contrapartida</f>
        <v/>
      </c>
      <c r="HO29" s="178"/>
      <c r="HP29" s="180" t="str">
        <f>Cronograma!Repasse</f>
        <v/>
      </c>
      <c r="HQ29" s="179" t="str">
        <f>Cronograma!Contrapartida</f>
        <v/>
      </c>
      <c r="HR29" s="178"/>
      <c r="HS29" s="180" t="str">
        <f>Cronograma!Repasse</f>
        <v/>
      </c>
      <c r="HT29" s="179" t="str">
        <f>Cronograma!Contrapartida</f>
        <v/>
      </c>
      <c r="HU29" s="178"/>
      <c r="HV29" s="180" t="str">
        <f>Cronograma!Repasse</f>
        <v/>
      </c>
      <c r="HW29" s="179" t="str">
        <f>Cronograma!Contrapartida</f>
        <v/>
      </c>
      <c r="HX29" s="178"/>
      <c r="HY29" s="180" t="str">
        <f>Cronograma!Repasse</f>
        <v/>
      </c>
      <c r="HZ29" s="179" t="str">
        <f>Cronograma!Contrapartida</f>
        <v/>
      </c>
      <c r="IA29" s="178"/>
      <c r="IB29" s="180" t="str">
        <f>Cronograma!Repasse</f>
        <v/>
      </c>
      <c r="IC29" s="179" t="str">
        <f>Cronograma!Contrapartida</f>
        <v/>
      </c>
      <c r="ID29" s="178"/>
      <c r="IE29" s="180" t="str">
        <f>Cronograma!Repasse</f>
        <v/>
      </c>
      <c r="IF29" s="179" t="str">
        <f>Cronograma!Contrapartida</f>
        <v/>
      </c>
      <c r="IG29" s="178"/>
      <c r="IH29" s="180" t="str">
        <f>Cronograma!Repasse</f>
        <v/>
      </c>
      <c r="II29" s="179" t="str">
        <f>Cronograma!Contrapartida</f>
        <v/>
      </c>
      <c r="IJ29" s="178"/>
      <c r="IK29" s="180" t="str">
        <f>Cronograma!Repasse</f>
        <v/>
      </c>
      <c r="IL29" s="179" t="str">
        <f>Cronograma!Contrapartida</f>
        <v/>
      </c>
      <c r="IM29" s="178"/>
      <c r="IN29" s="180" t="str">
        <f>Cronograma!Repasse</f>
        <v/>
      </c>
      <c r="IO29" s="179" t="str">
        <f>Cronograma!Contrapartida</f>
        <v/>
      </c>
      <c r="IP29" s="178"/>
      <c r="IQ29" s="180" t="str">
        <f>Cronograma!Repasse</f>
        <v/>
      </c>
      <c r="IR29" s="179" t="str">
        <f>Cronograma!Contrapartida</f>
        <v/>
      </c>
      <c r="IS29" s="178"/>
      <c r="IT29" s="180" t="str">
        <f>Cronograma!Repasse</f>
        <v/>
      </c>
      <c r="IU29" s="179" t="str">
        <f>Cronograma!Contrapartida</f>
        <v/>
      </c>
      <c r="IV29" s="178"/>
    </row>
    <row r="30" spans="1:256" s="177" customFormat="1" ht="9.9499999999999993" customHeight="1" x14ac:dyDescent="0.2">
      <c r="A30" s="176">
        <f>QCI!$B30</f>
        <v>0</v>
      </c>
      <c r="B30" s="175">
        <f>QCI!$M30</f>
        <v>0</v>
      </c>
      <c r="C30" s="174" t="str">
        <f t="shared" si="0"/>
        <v/>
      </c>
      <c r="D30" s="173">
        <f t="shared" si="1"/>
        <v>0</v>
      </c>
      <c r="E30" s="181" t="str">
        <f>Cronograma!Repasse</f>
        <v/>
      </c>
      <c r="F30" s="179" t="str">
        <f>Cronograma!Contrapartida</f>
        <v/>
      </c>
      <c r="G30" s="172"/>
      <c r="H30" s="181" t="str">
        <f>Cronograma!Repasse</f>
        <v/>
      </c>
      <c r="I30" s="179" t="str">
        <f>Cronograma!Contrapartida</f>
        <v/>
      </c>
      <c r="J30" s="178"/>
      <c r="K30" s="180" t="str">
        <f>Cronograma!Repasse</f>
        <v/>
      </c>
      <c r="L30" s="179" t="str">
        <f>Cronograma!Contrapartida</f>
        <v/>
      </c>
      <c r="M30" s="178"/>
      <c r="N30" s="180" t="str">
        <f>Cronograma!Repasse</f>
        <v/>
      </c>
      <c r="O30" s="179" t="str">
        <f>Cronograma!Contrapartida</f>
        <v/>
      </c>
      <c r="P30" s="178"/>
      <c r="Q30" s="180" t="str">
        <f>Cronograma!Repasse</f>
        <v/>
      </c>
      <c r="R30" s="179" t="str">
        <f>Cronograma!Contrapartida</f>
        <v/>
      </c>
      <c r="S30" s="178"/>
      <c r="T30" s="180" t="str">
        <f>Cronograma!Repasse</f>
        <v/>
      </c>
      <c r="U30" s="179" t="str">
        <f>Cronograma!Contrapartida</f>
        <v/>
      </c>
      <c r="V30" s="178"/>
      <c r="W30" s="180" t="str">
        <f>Cronograma!Repasse</f>
        <v/>
      </c>
      <c r="X30" s="179" t="str">
        <f>Cronograma!Contrapartida</f>
        <v/>
      </c>
      <c r="Y30" s="178"/>
      <c r="Z30" s="180" t="str">
        <f>Cronograma!Repasse</f>
        <v/>
      </c>
      <c r="AA30" s="179" t="str">
        <f>Cronograma!Contrapartida</f>
        <v/>
      </c>
      <c r="AB30" s="178"/>
      <c r="AC30" s="180" t="str">
        <f>Cronograma!Repasse</f>
        <v/>
      </c>
      <c r="AD30" s="179" t="str">
        <f>Cronograma!Contrapartida</f>
        <v/>
      </c>
      <c r="AE30" s="178"/>
      <c r="AF30" s="180" t="str">
        <f>Cronograma!Repasse</f>
        <v/>
      </c>
      <c r="AG30" s="179" t="str">
        <f>Cronograma!Contrapartida</f>
        <v/>
      </c>
      <c r="AH30" s="178"/>
      <c r="AI30" s="180" t="str">
        <f>Cronograma!Repasse</f>
        <v/>
      </c>
      <c r="AJ30" s="179" t="str">
        <f>Cronograma!Contrapartida</f>
        <v/>
      </c>
      <c r="AK30" s="178"/>
      <c r="AL30" s="180" t="str">
        <f>Cronograma!Repasse</f>
        <v/>
      </c>
      <c r="AM30" s="179" t="str">
        <f>Cronograma!Contrapartida</f>
        <v/>
      </c>
      <c r="AN30" s="178"/>
      <c r="AO30" s="180" t="str">
        <f>Cronograma!Repasse</f>
        <v/>
      </c>
      <c r="AP30" s="179" t="str">
        <f>Cronograma!Contrapartida</f>
        <v/>
      </c>
      <c r="AQ30" s="178"/>
      <c r="AR30" s="180" t="str">
        <f>Cronograma!Repasse</f>
        <v/>
      </c>
      <c r="AS30" s="179" t="str">
        <f>Cronograma!Contrapartida</f>
        <v/>
      </c>
      <c r="AT30" s="178"/>
      <c r="AU30" s="180" t="str">
        <f>Cronograma!Repasse</f>
        <v/>
      </c>
      <c r="AV30" s="179" t="str">
        <f>Cronograma!Contrapartida</f>
        <v/>
      </c>
      <c r="AW30" s="178"/>
      <c r="AX30" s="180" t="str">
        <f>Cronograma!Repasse</f>
        <v/>
      </c>
      <c r="AY30" s="179" t="str">
        <f>Cronograma!Contrapartida</f>
        <v/>
      </c>
      <c r="AZ30" s="178"/>
      <c r="BA30" s="180" t="str">
        <f>Cronograma!Repasse</f>
        <v/>
      </c>
      <c r="BB30" s="179" t="str">
        <f>Cronograma!Contrapartida</f>
        <v/>
      </c>
      <c r="BC30" s="178"/>
      <c r="BD30" s="180" t="str">
        <f>Cronograma!Repasse</f>
        <v/>
      </c>
      <c r="BE30" s="179" t="str">
        <f>Cronograma!Contrapartida</f>
        <v/>
      </c>
      <c r="BF30" s="178"/>
      <c r="BG30" s="180" t="str">
        <f>Cronograma!Repasse</f>
        <v/>
      </c>
      <c r="BH30" s="179" t="str">
        <f>Cronograma!Contrapartida</f>
        <v/>
      </c>
      <c r="BI30" s="178"/>
      <c r="BJ30" s="180" t="str">
        <f>Cronograma!Repasse</f>
        <v/>
      </c>
      <c r="BK30" s="179" t="str">
        <f>Cronograma!Contrapartida</f>
        <v/>
      </c>
      <c r="BL30" s="178"/>
      <c r="BM30" s="180" t="str">
        <f>Cronograma!Repasse</f>
        <v/>
      </c>
      <c r="BN30" s="179" t="str">
        <f>Cronograma!Contrapartida</f>
        <v/>
      </c>
      <c r="BO30" s="178"/>
      <c r="BP30" s="180" t="str">
        <f>Cronograma!Repasse</f>
        <v/>
      </c>
      <c r="BQ30" s="179" t="str">
        <f>Cronograma!Contrapartida</f>
        <v/>
      </c>
      <c r="BR30" s="178"/>
      <c r="BS30" s="180" t="str">
        <f>Cronograma!Repasse</f>
        <v/>
      </c>
      <c r="BT30" s="179" t="str">
        <f>Cronograma!Contrapartida</f>
        <v/>
      </c>
      <c r="BU30" s="178"/>
      <c r="BV30" s="180" t="str">
        <f>Cronograma!Repasse</f>
        <v/>
      </c>
      <c r="BW30" s="179" t="str">
        <f>Cronograma!Contrapartida</f>
        <v/>
      </c>
      <c r="BX30" s="178"/>
      <c r="BY30" s="180" t="str">
        <f>Cronograma!Repasse</f>
        <v/>
      </c>
      <c r="BZ30" s="179" t="str">
        <f>Cronograma!Contrapartida</f>
        <v/>
      </c>
      <c r="CA30" s="178"/>
      <c r="CB30" s="180" t="str">
        <f>Cronograma!Repasse</f>
        <v/>
      </c>
      <c r="CC30" s="179" t="str">
        <f>Cronograma!Contrapartida</f>
        <v/>
      </c>
      <c r="CD30" s="178"/>
      <c r="CE30" s="180" t="str">
        <f>Cronograma!Repasse</f>
        <v/>
      </c>
      <c r="CF30" s="179" t="str">
        <f>Cronograma!Contrapartida</f>
        <v/>
      </c>
      <c r="CG30" s="178"/>
      <c r="CH30" s="180" t="str">
        <f>Cronograma!Repasse</f>
        <v/>
      </c>
      <c r="CI30" s="179" t="str">
        <f>Cronograma!Contrapartida</f>
        <v/>
      </c>
      <c r="CJ30" s="178"/>
      <c r="CK30" s="180" t="str">
        <f>Cronograma!Repasse</f>
        <v/>
      </c>
      <c r="CL30" s="179" t="str">
        <f>Cronograma!Contrapartida</f>
        <v/>
      </c>
      <c r="CM30" s="178"/>
      <c r="CN30" s="180" t="str">
        <f>Cronograma!Repasse</f>
        <v/>
      </c>
      <c r="CO30" s="179" t="str">
        <f>Cronograma!Contrapartida</f>
        <v/>
      </c>
      <c r="CP30" s="178"/>
      <c r="CQ30" s="180" t="str">
        <f>Cronograma!Repasse</f>
        <v/>
      </c>
      <c r="CR30" s="179" t="str">
        <f>Cronograma!Contrapartida</f>
        <v/>
      </c>
      <c r="CS30" s="178"/>
      <c r="CT30" s="180" t="str">
        <f>Cronograma!Repasse</f>
        <v/>
      </c>
      <c r="CU30" s="179" t="str">
        <f>Cronograma!Contrapartida</f>
        <v/>
      </c>
      <c r="CV30" s="178"/>
      <c r="CW30" s="180" t="str">
        <f>Cronograma!Repasse</f>
        <v/>
      </c>
      <c r="CX30" s="179" t="str">
        <f>Cronograma!Contrapartida</f>
        <v/>
      </c>
      <c r="CY30" s="178"/>
      <c r="CZ30" s="180" t="str">
        <f>Cronograma!Repasse</f>
        <v/>
      </c>
      <c r="DA30" s="179" t="str">
        <f>Cronograma!Contrapartida</f>
        <v/>
      </c>
      <c r="DB30" s="178"/>
      <c r="DC30" s="180" t="str">
        <f>Cronograma!Repasse</f>
        <v/>
      </c>
      <c r="DD30" s="179" t="str">
        <f>Cronograma!Contrapartida</f>
        <v/>
      </c>
      <c r="DE30" s="178"/>
      <c r="DF30" s="180" t="str">
        <f>Cronograma!Repasse</f>
        <v/>
      </c>
      <c r="DG30" s="179" t="str">
        <f>Cronograma!Contrapartida</f>
        <v/>
      </c>
      <c r="DH30" s="178"/>
      <c r="DI30" s="180" t="str">
        <f>Cronograma!Repasse</f>
        <v/>
      </c>
      <c r="DJ30" s="179" t="str">
        <f>Cronograma!Contrapartida</f>
        <v/>
      </c>
      <c r="DK30" s="178"/>
      <c r="DL30" s="180" t="str">
        <f>Cronograma!Repasse</f>
        <v/>
      </c>
      <c r="DM30" s="179" t="str">
        <f>Cronograma!Contrapartida</f>
        <v/>
      </c>
      <c r="DN30" s="178"/>
      <c r="DO30" s="180" t="str">
        <f>Cronograma!Repasse</f>
        <v/>
      </c>
      <c r="DP30" s="179" t="str">
        <f>Cronograma!Contrapartida</f>
        <v/>
      </c>
      <c r="DQ30" s="178"/>
      <c r="DR30" s="180" t="str">
        <f>Cronograma!Repasse</f>
        <v/>
      </c>
      <c r="DS30" s="179" t="str">
        <f>Cronograma!Contrapartida</f>
        <v/>
      </c>
      <c r="DT30" s="178"/>
      <c r="DU30" s="180" t="str">
        <f>Cronograma!Repasse</f>
        <v/>
      </c>
      <c r="DV30" s="179" t="str">
        <f>Cronograma!Contrapartida</f>
        <v/>
      </c>
      <c r="DW30" s="178"/>
      <c r="DX30" s="180" t="str">
        <f>Cronograma!Repasse</f>
        <v/>
      </c>
      <c r="DY30" s="179" t="str">
        <f>Cronograma!Contrapartida</f>
        <v/>
      </c>
      <c r="DZ30" s="178"/>
      <c r="EA30" s="180" t="str">
        <f>Cronograma!Repasse</f>
        <v/>
      </c>
      <c r="EB30" s="179" t="str">
        <f>Cronograma!Contrapartida</f>
        <v/>
      </c>
      <c r="EC30" s="178"/>
      <c r="ED30" s="180" t="str">
        <f>Cronograma!Repasse</f>
        <v/>
      </c>
      <c r="EE30" s="179" t="str">
        <f>Cronograma!Contrapartida</f>
        <v/>
      </c>
      <c r="EF30" s="178"/>
      <c r="EG30" s="180" t="str">
        <f>Cronograma!Repasse</f>
        <v/>
      </c>
      <c r="EH30" s="179" t="str">
        <f>Cronograma!Contrapartida</f>
        <v/>
      </c>
      <c r="EI30" s="178"/>
      <c r="EJ30" s="180" t="str">
        <f>Cronograma!Repasse</f>
        <v/>
      </c>
      <c r="EK30" s="179" t="str">
        <f>Cronograma!Contrapartida</f>
        <v/>
      </c>
      <c r="EL30" s="178"/>
      <c r="EM30" s="180" t="str">
        <f>Cronograma!Repasse</f>
        <v/>
      </c>
      <c r="EN30" s="179" t="str">
        <f>Cronograma!Contrapartida</f>
        <v/>
      </c>
      <c r="EO30" s="178"/>
      <c r="EP30" s="180" t="str">
        <f>Cronograma!Repasse</f>
        <v/>
      </c>
      <c r="EQ30" s="179" t="str">
        <f>Cronograma!Contrapartida</f>
        <v/>
      </c>
      <c r="ER30" s="178"/>
      <c r="ES30" s="180" t="str">
        <f>Cronograma!Repasse</f>
        <v/>
      </c>
      <c r="ET30" s="179" t="str">
        <f>Cronograma!Contrapartida</f>
        <v/>
      </c>
      <c r="EU30" s="178"/>
      <c r="EV30" s="180" t="str">
        <f>Cronograma!Repasse</f>
        <v/>
      </c>
      <c r="EW30" s="179" t="str">
        <f>Cronograma!Contrapartida</f>
        <v/>
      </c>
      <c r="EX30" s="178"/>
      <c r="EY30" s="180" t="str">
        <f>Cronograma!Repasse</f>
        <v/>
      </c>
      <c r="EZ30" s="179" t="str">
        <f>Cronograma!Contrapartida</f>
        <v/>
      </c>
      <c r="FA30" s="178"/>
      <c r="FB30" s="180" t="str">
        <f>Cronograma!Repasse</f>
        <v/>
      </c>
      <c r="FC30" s="179" t="str">
        <f>Cronograma!Contrapartida</f>
        <v/>
      </c>
      <c r="FD30" s="178"/>
      <c r="FE30" s="180" t="str">
        <f>Cronograma!Repasse</f>
        <v/>
      </c>
      <c r="FF30" s="179" t="str">
        <f>Cronograma!Contrapartida</f>
        <v/>
      </c>
      <c r="FG30" s="178"/>
      <c r="FH30" s="180" t="str">
        <f>Cronograma!Repasse</f>
        <v/>
      </c>
      <c r="FI30" s="179" t="str">
        <f>Cronograma!Contrapartida</f>
        <v/>
      </c>
      <c r="FJ30" s="178"/>
      <c r="FK30" s="180" t="str">
        <f>Cronograma!Repasse</f>
        <v/>
      </c>
      <c r="FL30" s="179" t="str">
        <f>Cronograma!Contrapartida</f>
        <v/>
      </c>
      <c r="FM30" s="178"/>
      <c r="FN30" s="180" t="str">
        <f>Cronograma!Repasse</f>
        <v/>
      </c>
      <c r="FO30" s="179" t="str">
        <f>Cronograma!Contrapartida</f>
        <v/>
      </c>
      <c r="FP30" s="178"/>
      <c r="FQ30" s="180" t="str">
        <f>Cronograma!Repasse</f>
        <v/>
      </c>
      <c r="FR30" s="179" t="str">
        <f>Cronograma!Contrapartida</f>
        <v/>
      </c>
      <c r="FS30" s="178"/>
      <c r="FT30" s="180" t="str">
        <f>Cronograma!Repasse</f>
        <v/>
      </c>
      <c r="FU30" s="179" t="str">
        <f>Cronograma!Contrapartida</f>
        <v/>
      </c>
      <c r="FV30" s="178"/>
      <c r="FW30" s="180" t="str">
        <f>Cronograma!Repasse</f>
        <v/>
      </c>
      <c r="FX30" s="179" t="str">
        <f>Cronograma!Contrapartida</f>
        <v/>
      </c>
      <c r="FY30" s="178"/>
      <c r="FZ30" s="180" t="str">
        <f>Cronograma!Repasse</f>
        <v/>
      </c>
      <c r="GA30" s="179" t="str">
        <f>Cronograma!Contrapartida</f>
        <v/>
      </c>
      <c r="GB30" s="178"/>
      <c r="GC30" s="180" t="str">
        <f>Cronograma!Repasse</f>
        <v/>
      </c>
      <c r="GD30" s="179" t="str">
        <f>Cronograma!Contrapartida</f>
        <v/>
      </c>
      <c r="GE30" s="178"/>
      <c r="GF30" s="180" t="str">
        <f>Cronograma!Repasse</f>
        <v/>
      </c>
      <c r="GG30" s="179" t="str">
        <f>Cronograma!Contrapartida</f>
        <v/>
      </c>
      <c r="GH30" s="178"/>
      <c r="GI30" s="180" t="str">
        <f>Cronograma!Repasse</f>
        <v/>
      </c>
      <c r="GJ30" s="179" t="str">
        <f>Cronograma!Contrapartida</f>
        <v/>
      </c>
      <c r="GK30" s="178"/>
      <c r="GL30" s="180" t="str">
        <f>Cronograma!Repasse</f>
        <v/>
      </c>
      <c r="GM30" s="179" t="str">
        <f>Cronograma!Contrapartida</f>
        <v/>
      </c>
      <c r="GN30" s="178"/>
      <c r="GO30" s="180" t="str">
        <f>Cronograma!Repasse</f>
        <v/>
      </c>
      <c r="GP30" s="179" t="str">
        <f>Cronograma!Contrapartida</f>
        <v/>
      </c>
      <c r="GQ30" s="178"/>
      <c r="GR30" s="180" t="str">
        <f>Cronograma!Repasse</f>
        <v/>
      </c>
      <c r="GS30" s="179" t="str">
        <f>Cronograma!Contrapartida</f>
        <v/>
      </c>
      <c r="GT30" s="178"/>
      <c r="GU30" s="180" t="str">
        <f>Cronograma!Repasse</f>
        <v/>
      </c>
      <c r="GV30" s="179" t="str">
        <f>Cronograma!Contrapartida</f>
        <v/>
      </c>
      <c r="GW30" s="178"/>
      <c r="GX30" s="180" t="str">
        <f>Cronograma!Repasse</f>
        <v/>
      </c>
      <c r="GY30" s="179" t="str">
        <f>Cronograma!Contrapartida</f>
        <v/>
      </c>
      <c r="GZ30" s="178"/>
      <c r="HA30" s="180" t="str">
        <f>Cronograma!Repasse</f>
        <v/>
      </c>
      <c r="HB30" s="179" t="str">
        <f>Cronograma!Contrapartida</f>
        <v/>
      </c>
      <c r="HC30" s="178"/>
      <c r="HD30" s="180" t="str">
        <f>Cronograma!Repasse</f>
        <v/>
      </c>
      <c r="HE30" s="179" t="str">
        <f>Cronograma!Contrapartida</f>
        <v/>
      </c>
      <c r="HF30" s="178"/>
      <c r="HG30" s="180" t="str">
        <f>Cronograma!Repasse</f>
        <v/>
      </c>
      <c r="HH30" s="179" t="str">
        <f>Cronograma!Contrapartida</f>
        <v/>
      </c>
      <c r="HI30" s="178"/>
      <c r="HJ30" s="180" t="str">
        <f>Cronograma!Repasse</f>
        <v/>
      </c>
      <c r="HK30" s="179" t="str">
        <f>Cronograma!Contrapartida</f>
        <v/>
      </c>
      <c r="HL30" s="178"/>
      <c r="HM30" s="180" t="str">
        <f>Cronograma!Repasse</f>
        <v/>
      </c>
      <c r="HN30" s="179" t="str">
        <f>Cronograma!Contrapartida</f>
        <v/>
      </c>
      <c r="HO30" s="178"/>
      <c r="HP30" s="180" t="str">
        <f>Cronograma!Repasse</f>
        <v/>
      </c>
      <c r="HQ30" s="179" t="str">
        <f>Cronograma!Contrapartida</f>
        <v/>
      </c>
      <c r="HR30" s="178"/>
      <c r="HS30" s="180" t="str">
        <f>Cronograma!Repasse</f>
        <v/>
      </c>
      <c r="HT30" s="179" t="str">
        <f>Cronograma!Contrapartida</f>
        <v/>
      </c>
      <c r="HU30" s="178"/>
      <c r="HV30" s="180" t="str">
        <f>Cronograma!Repasse</f>
        <v/>
      </c>
      <c r="HW30" s="179" t="str">
        <f>Cronograma!Contrapartida</f>
        <v/>
      </c>
      <c r="HX30" s="178"/>
      <c r="HY30" s="180" t="str">
        <f>Cronograma!Repasse</f>
        <v/>
      </c>
      <c r="HZ30" s="179" t="str">
        <f>Cronograma!Contrapartida</f>
        <v/>
      </c>
      <c r="IA30" s="178"/>
      <c r="IB30" s="180" t="str">
        <f>Cronograma!Repasse</f>
        <v/>
      </c>
      <c r="IC30" s="179" t="str">
        <f>Cronograma!Contrapartida</f>
        <v/>
      </c>
      <c r="ID30" s="178"/>
      <c r="IE30" s="180" t="str">
        <f>Cronograma!Repasse</f>
        <v/>
      </c>
      <c r="IF30" s="179" t="str">
        <f>Cronograma!Contrapartida</f>
        <v/>
      </c>
      <c r="IG30" s="178"/>
      <c r="IH30" s="180" t="str">
        <f>Cronograma!Repasse</f>
        <v/>
      </c>
      <c r="II30" s="179" t="str">
        <f>Cronograma!Contrapartida</f>
        <v/>
      </c>
      <c r="IJ30" s="178"/>
      <c r="IK30" s="180" t="str">
        <f>Cronograma!Repasse</f>
        <v/>
      </c>
      <c r="IL30" s="179" t="str">
        <f>Cronograma!Contrapartida</f>
        <v/>
      </c>
      <c r="IM30" s="178"/>
      <c r="IN30" s="180" t="str">
        <f>Cronograma!Repasse</f>
        <v/>
      </c>
      <c r="IO30" s="179" t="str">
        <f>Cronograma!Contrapartida</f>
        <v/>
      </c>
      <c r="IP30" s="178"/>
      <c r="IQ30" s="180" t="str">
        <f>Cronograma!Repasse</f>
        <v/>
      </c>
      <c r="IR30" s="179" t="str">
        <f>Cronograma!Contrapartida</f>
        <v/>
      </c>
      <c r="IS30" s="178"/>
      <c r="IT30" s="180" t="str">
        <f>Cronograma!Repasse</f>
        <v/>
      </c>
      <c r="IU30" s="179" t="str">
        <f>Cronograma!Contrapartida</f>
        <v/>
      </c>
      <c r="IV30" s="178"/>
    </row>
    <row r="31" spans="1:256" s="177" customFormat="1" ht="9.9499999999999993" customHeight="1" x14ac:dyDescent="0.2">
      <c r="A31" s="176">
        <f>QCI!$B31</f>
        <v>0</v>
      </c>
      <c r="B31" s="175">
        <f>QCI!$M31</f>
        <v>0</v>
      </c>
      <c r="C31" s="174" t="str">
        <f t="shared" si="0"/>
        <v/>
      </c>
      <c r="D31" s="173">
        <f t="shared" si="1"/>
        <v>0</v>
      </c>
      <c r="E31" s="181" t="str">
        <f>Cronograma!Repasse</f>
        <v/>
      </c>
      <c r="F31" s="179" t="str">
        <f>Cronograma!Contrapartida</f>
        <v/>
      </c>
      <c r="G31" s="172"/>
      <c r="H31" s="181" t="str">
        <f>Cronograma!Repasse</f>
        <v/>
      </c>
      <c r="I31" s="179" t="str">
        <f>Cronograma!Contrapartida</f>
        <v/>
      </c>
      <c r="J31" s="178"/>
      <c r="K31" s="180" t="str">
        <f>Cronograma!Repasse</f>
        <v/>
      </c>
      <c r="L31" s="179" t="str">
        <f>Cronograma!Contrapartida</f>
        <v/>
      </c>
      <c r="M31" s="178"/>
      <c r="N31" s="180" t="str">
        <f>Cronograma!Repasse</f>
        <v/>
      </c>
      <c r="O31" s="179" t="str">
        <f>Cronograma!Contrapartida</f>
        <v/>
      </c>
      <c r="P31" s="178"/>
      <c r="Q31" s="180" t="str">
        <f>Cronograma!Repasse</f>
        <v/>
      </c>
      <c r="R31" s="179" t="str">
        <f>Cronograma!Contrapartida</f>
        <v/>
      </c>
      <c r="S31" s="178"/>
      <c r="T31" s="180" t="str">
        <f>Cronograma!Repasse</f>
        <v/>
      </c>
      <c r="U31" s="179" t="str">
        <f>Cronograma!Contrapartida</f>
        <v/>
      </c>
      <c r="V31" s="178"/>
      <c r="W31" s="180" t="str">
        <f>Cronograma!Repasse</f>
        <v/>
      </c>
      <c r="X31" s="179" t="str">
        <f>Cronograma!Contrapartida</f>
        <v/>
      </c>
      <c r="Y31" s="178"/>
      <c r="Z31" s="180" t="str">
        <f>Cronograma!Repasse</f>
        <v/>
      </c>
      <c r="AA31" s="179" t="str">
        <f>Cronograma!Contrapartida</f>
        <v/>
      </c>
      <c r="AB31" s="178"/>
      <c r="AC31" s="180" t="str">
        <f>Cronograma!Repasse</f>
        <v/>
      </c>
      <c r="AD31" s="179" t="str">
        <f>Cronograma!Contrapartida</f>
        <v/>
      </c>
      <c r="AE31" s="178"/>
      <c r="AF31" s="180" t="str">
        <f>Cronograma!Repasse</f>
        <v/>
      </c>
      <c r="AG31" s="179" t="str">
        <f>Cronograma!Contrapartida</f>
        <v/>
      </c>
      <c r="AH31" s="178"/>
      <c r="AI31" s="180" t="str">
        <f>Cronograma!Repasse</f>
        <v/>
      </c>
      <c r="AJ31" s="179" t="str">
        <f>Cronograma!Contrapartida</f>
        <v/>
      </c>
      <c r="AK31" s="178"/>
      <c r="AL31" s="180" t="str">
        <f>Cronograma!Repasse</f>
        <v/>
      </c>
      <c r="AM31" s="179" t="str">
        <f>Cronograma!Contrapartida</f>
        <v/>
      </c>
      <c r="AN31" s="178"/>
      <c r="AO31" s="180" t="str">
        <f>Cronograma!Repasse</f>
        <v/>
      </c>
      <c r="AP31" s="179" t="str">
        <f>Cronograma!Contrapartida</f>
        <v/>
      </c>
      <c r="AQ31" s="178"/>
      <c r="AR31" s="180" t="str">
        <f>Cronograma!Repasse</f>
        <v/>
      </c>
      <c r="AS31" s="179" t="str">
        <f>Cronograma!Contrapartida</f>
        <v/>
      </c>
      <c r="AT31" s="178"/>
      <c r="AU31" s="180" t="str">
        <f>Cronograma!Repasse</f>
        <v/>
      </c>
      <c r="AV31" s="179" t="str">
        <f>Cronograma!Contrapartida</f>
        <v/>
      </c>
      <c r="AW31" s="178"/>
      <c r="AX31" s="180" t="str">
        <f>Cronograma!Repasse</f>
        <v/>
      </c>
      <c r="AY31" s="179" t="str">
        <f>Cronograma!Contrapartida</f>
        <v/>
      </c>
      <c r="AZ31" s="178"/>
      <c r="BA31" s="180" t="str">
        <f>Cronograma!Repasse</f>
        <v/>
      </c>
      <c r="BB31" s="179" t="str">
        <f>Cronograma!Contrapartida</f>
        <v/>
      </c>
      <c r="BC31" s="178"/>
      <c r="BD31" s="180" t="str">
        <f>Cronograma!Repasse</f>
        <v/>
      </c>
      <c r="BE31" s="179" t="str">
        <f>Cronograma!Contrapartida</f>
        <v/>
      </c>
      <c r="BF31" s="178"/>
      <c r="BG31" s="180" t="str">
        <f>Cronograma!Repasse</f>
        <v/>
      </c>
      <c r="BH31" s="179" t="str">
        <f>Cronograma!Contrapartida</f>
        <v/>
      </c>
      <c r="BI31" s="178"/>
      <c r="BJ31" s="180" t="str">
        <f>Cronograma!Repasse</f>
        <v/>
      </c>
      <c r="BK31" s="179" t="str">
        <f>Cronograma!Contrapartida</f>
        <v/>
      </c>
      <c r="BL31" s="178"/>
      <c r="BM31" s="180" t="str">
        <f>Cronograma!Repasse</f>
        <v/>
      </c>
      <c r="BN31" s="179" t="str">
        <f>Cronograma!Contrapartida</f>
        <v/>
      </c>
      <c r="BO31" s="178"/>
      <c r="BP31" s="180" t="str">
        <f>Cronograma!Repasse</f>
        <v/>
      </c>
      <c r="BQ31" s="179" t="str">
        <f>Cronograma!Contrapartida</f>
        <v/>
      </c>
      <c r="BR31" s="178"/>
      <c r="BS31" s="180" t="str">
        <f>Cronograma!Repasse</f>
        <v/>
      </c>
      <c r="BT31" s="179" t="str">
        <f>Cronograma!Contrapartida</f>
        <v/>
      </c>
      <c r="BU31" s="178"/>
      <c r="BV31" s="180" t="str">
        <f>Cronograma!Repasse</f>
        <v/>
      </c>
      <c r="BW31" s="179" t="str">
        <f>Cronograma!Contrapartida</f>
        <v/>
      </c>
      <c r="BX31" s="178"/>
      <c r="BY31" s="180" t="str">
        <f>Cronograma!Repasse</f>
        <v/>
      </c>
      <c r="BZ31" s="179" t="str">
        <f>Cronograma!Contrapartida</f>
        <v/>
      </c>
      <c r="CA31" s="178"/>
      <c r="CB31" s="180" t="str">
        <f>Cronograma!Repasse</f>
        <v/>
      </c>
      <c r="CC31" s="179" t="str">
        <f>Cronograma!Contrapartida</f>
        <v/>
      </c>
      <c r="CD31" s="178"/>
      <c r="CE31" s="180" t="str">
        <f>Cronograma!Repasse</f>
        <v/>
      </c>
      <c r="CF31" s="179" t="str">
        <f>Cronograma!Contrapartida</f>
        <v/>
      </c>
      <c r="CG31" s="178"/>
      <c r="CH31" s="180" t="str">
        <f>Cronograma!Repasse</f>
        <v/>
      </c>
      <c r="CI31" s="179" t="str">
        <f>Cronograma!Contrapartida</f>
        <v/>
      </c>
      <c r="CJ31" s="178"/>
      <c r="CK31" s="180" t="str">
        <f>Cronograma!Repasse</f>
        <v/>
      </c>
      <c r="CL31" s="179" t="str">
        <f>Cronograma!Contrapartida</f>
        <v/>
      </c>
      <c r="CM31" s="178"/>
      <c r="CN31" s="180" t="str">
        <f>Cronograma!Repasse</f>
        <v/>
      </c>
      <c r="CO31" s="179" t="str">
        <f>Cronograma!Contrapartida</f>
        <v/>
      </c>
      <c r="CP31" s="178"/>
      <c r="CQ31" s="180" t="str">
        <f>Cronograma!Repasse</f>
        <v/>
      </c>
      <c r="CR31" s="179" t="str">
        <f>Cronograma!Contrapartida</f>
        <v/>
      </c>
      <c r="CS31" s="178"/>
      <c r="CT31" s="180" t="str">
        <f>Cronograma!Repasse</f>
        <v/>
      </c>
      <c r="CU31" s="179" t="str">
        <f>Cronograma!Contrapartida</f>
        <v/>
      </c>
      <c r="CV31" s="178"/>
      <c r="CW31" s="180" t="str">
        <f>Cronograma!Repasse</f>
        <v/>
      </c>
      <c r="CX31" s="179" t="str">
        <f>Cronograma!Contrapartida</f>
        <v/>
      </c>
      <c r="CY31" s="178"/>
      <c r="CZ31" s="180" t="str">
        <f>Cronograma!Repasse</f>
        <v/>
      </c>
      <c r="DA31" s="179" t="str">
        <f>Cronograma!Contrapartida</f>
        <v/>
      </c>
      <c r="DB31" s="178"/>
      <c r="DC31" s="180" t="str">
        <f>Cronograma!Repasse</f>
        <v/>
      </c>
      <c r="DD31" s="179" t="str">
        <f>Cronograma!Contrapartida</f>
        <v/>
      </c>
      <c r="DE31" s="178"/>
      <c r="DF31" s="180" t="str">
        <f>Cronograma!Repasse</f>
        <v/>
      </c>
      <c r="DG31" s="179" t="str">
        <f>Cronograma!Contrapartida</f>
        <v/>
      </c>
      <c r="DH31" s="178"/>
      <c r="DI31" s="180" t="str">
        <f>Cronograma!Repasse</f>
        <v/>
      </c>
      <c r="DJ31" s="179" t="str">
        <f>Cronograma!Contrapartida</f>
        <v/>
      </c>
      <c r="DK31" s="178"/>
      <c r="DL31" s="180" t="str">
        <f>Cronograma!Repasse</f>
        <v/>
      </c>
      <c r="DM31" s="179" t="str">
        <f>Cronograma!Contrapartida</f>
        <v/>
      </c>
      <c r="DN31" s="178"/>
      <c r="DO31" s="180" t="str">
        <f>Cronograma!Repasse</f>
        <v/>
      </c>
      <c r="DP31" s="179" t="str">
        <f>Cronograma!Contrapartida</f>
        <v/>
      </c>
      <c r="DQ31" s="178"/>
      <c r="DR31" s="180" t="str">
        <f>Cronograma!Repasse</f>
        <v/>
      </c>
      <c r="DS31" s="179" t="str">
        <f>Cronograma!Contrapartida</f>
        <v/>
      </c>
      <c r="DT31" s="178"/>
      <c r="DU31" s="180" t="str">
        <f>Cronograma!Repasse</f>
        <v/>
      </c>
      <c r="DV31" s="179" t="str">
        <f>Cronograma!Contrapartida</f>
        <v/>
      </c>
      <c r="DW31" s="178"/>
      <c r="DX31" s="180" t="str">
        <f>Cronograma!Repasse</f>
        <v/>
      </c>
      <c r="DY31" s="179" t="str">
        <f>Cronograma!Contrapartida</f>
        <v/>
      </c>
      <c r="DZ31" s="178"/>
      <c r="EA31" s="180" t="str">
        <f>Cronograma!Repasse</f>
        <v/>
      </c>
      <c r="EB31" s="179" t="str">
        <f>Cronograma!Contrapartida</f>
        <v/>
      </c>
      <c r="EC31" s="178"/>
      <c r="ED31" s="180" t="str">
        <f>Cronograma!Repasse</f>
        <v/>
      </c>
      <c r="EE31" s="179" t="str">
        <f>Cronograma!Contrapartida</f>
        <v/>
      </c>
      <c r="EF31" s="178"/>
      <c r="EG31" s="180" t="str">
        <f>Cronograma!Repasse</f>
        <v/>
      </c>
      <c r="EH31" s="179" t="str">
        <f>Cronograma!Contrapartida</f>
        <v/>
      </c>
      <c r="EI31" s="178"/>
      <c r="EJ31" s="180" t="str">
        <f>Cronograma!Repasse</f>
        <v/>
      </c>
      <c r="EK31" s="179" t="str">
        <f>Cronograma!Contrapartida</f>
        <v/>
      </c>
      <c r="EL31" s="178"/>
      <c r="EM31" s="180" t="str">
        <f>Cronograma!Repasse</f>
        <v/>
      </c>
      <c r="EN31" s="179" t="str">
        <f>Cronograma!Contrapartida</f>
        <v/>
      </c>
      <c r="EO31" s="178"/>
      <c r="EP31" s="180" t="str">
        <f>Cronograma!Repasse</f>
        <v/>
      </c>
      <c r="EQ31" s="179" t="str">
        <f>Cronograma!Contrapartida</f>
        <v/>
      </c>
      <c r="ER31" s="178"/>
      <c r="ES31" s="180" t="str">
        <f>Cronograma!Repasse</f>
        <v/>
      </c>
      <c r="ET31" s="179" t="str">
        <f>Cronograma!Contrapartida</f>
        <v/>
      </c>
      <c r="EU31" s="178"/>
      <c r="EV31" s="180" t="str">
        <f>Cronograma!Repasse</f>
        <v/>
      </c>
      <c r="EW31" s="179" t="str">
        <f>Cronograma!Contrapartida</f>
        <v/>
      </c>
      <c r="EX31" s="178"/>
      <c r="EY31" s="180" t="str">
        <f>Cronograma!Repasse</f>
        <v/>
      </c>
      <c r="EZ31" s="179" t="str">
        <f>Cronograma!Contrapartida</f>
        <v/>
      </c>
      <c r="FA31" s="178"/>
      <c r="FB31" s="180" t="str">
        <f>Cronograma!Repasse</f>
        <v/>
      </c>
      <c r="FC31" s="179" t="str">
        <f>Cronograma!Contrapartida</f>
        <v/>
      </c>
      <c r="FD31" s="178"/>
      <c r="FE31" s="180" t="str">
        <f>Cronograma!Repasse</f>
        <v/>
      </c>
      <c r="FF31" s="179" t="str">
        <f>Cronograma!Contrapartida</f>
        <v/>
      </c>
      <c r="FG31" s="178"/>
      <c r="FH31" s="180" t="str">
        <f>Cronograma!Repasse</f>
        <v/>
      </c>
      <c r="FI31" s="179" t="str">
        <f>Cronograma!Contrapartida</f>
        <v/>
      </c>
      <c r="FJ31" s="178"/>
      <c r="FK31" s="180" t="str">
        <f>Cronograma!Repasse</f>
        <v/>
      </c>
      <c r="FL31" s="179" t="str">
        <f>Cronograma!Contrapartida</f>
        <v/>
      </c>
      <c r="FM31" s="178"/>
      <c r="FN31" s="180" t="str">
        <f>Cronograma!Repasse</f>
        <v/>
      </c>
      <c r="FO31" s="179" t="str">
        <f>Cronograma!Contrapartida</f>
        <v/>
      </c>
      <c r="FP31" s="178"/>
      <c r="FQ31" s="180" t="str">
        <f>Cronograma!Repasse</f>
        <v/>
      </c>
      <c r="FR31" s="179" t="str">
        <f>Cronograma!Contrapartida</f>
        <v/>
      </c>
      <c r="FS31" s="178"/>
      <c r="FT31" s="180" t="str">
        <f>Cronograma!Repasse</f>
        <v/>
      </c>
      <c r="FU31" s="179" t="str">
        <f>Cronograma!Contrapartida</f>
        <v/>
      </c>
      <c r="FV31" s="178"/>
      <c r="FW31" s="180" t="str">
        <f>Cronograma!Repasse</f>
        <v/>
      </c>
      <c r="FX31" s="179" t="str">
        <f>Cronograma!Contrapartida</f>
        <v/>
      </c>
      <c r="FY31" s="178"/>
      <c r="FZ31" s="180" t="str">
        <f>Cronograma!Repasse</f>
        <v/>
      </c>
      <c r="GA31" s="179" t="str">
        <f>Cronograma!Contrapartida</f>
        <v/>
      </c>
      <c r="GB31" s="178"/>
      <c r="GC31" s="180" t="str">
        <f>Cronograma!Repasse</f>
        <v/>
      </c>
      <c r="GD31" s="179" t="str">
        <f>Cronograma!Contrapartida</f>
        <v/>
      </c>
      <c r="GE31" s="178"/>
      <c r="GF31" s="180" t="str">
        <f>Cronograma!Repasse</f>
        <v/>
      </c>
      <c r="GG31" s="179" t="str">
        <f>Cronograma!Contrapartida</f>
        <v/>
      </c>
      <c r="GH31" s="178"/>
      <c r="GI31" s="180" t="str">
        <f>Cronograma!Repasse</f>
        <v/>
      </c>
      <c r="GJ31" s="179" t="str">
        <f>Cronograma!Contrapartida</f>
        <v/>
      </c>
      <c r="GK31" s="178"/>
      <c r="GL31" s="180" t="str">
        <f>Cronograma!Repasse</f>
        <v/>
      </c>
      <c r="GM31" s="179" t="str">
        <f>Cronograma!Contrapartida</f>
        <v/>
      </c>
      <c r="GN31" s="178"/>
      <c r="GO31" s="180" t="str">
        <f>Cronograma!Repasse</f>
        <v/>
      </c>
      <c r="GP31" s="179" t="str">
        <f>Cronograma!Contrapartida</f>
        <v/>
      </c>
      <c r="GQ31" s="178"/>
      <c r="GR31" s="180" t="str">
        <f>Cronograma!Repasse</f>
        <v/>
      </c>
      <c r="GS31" s="179" t="str">
        <f>Cronograma!Contrapartida</f>
        <v/>
      </c>
      <c r="GT31" s="178"/>
      <c r="GU31" s="180" t="str">
        <f>Cronograma!Repasse</f>
        <v/>
      </c>
      <c r="GV31" s="179" t="str">
        <f>Cronograma!Contrapartida</f>
        <v/>
      </c>
      <c r="GW31" s="178"/>
      <c r="GX31" s="180" t="str">
        <f>Cronograma!Repasse</f>
        <v/>
      </c>
      <c r="GY31" s="179" t="str">
        <f>Cronograma!Contrapartida</f>
        <v/>
      </c>
      <c r="GZ31" s="178"/>
      <c r="HA31" s="180" t="str">
        <f>Cronograma!Repasse</f>
        <v/>
      </c>
      <c r="HB31" s="179" t="str">
        <f>Cronograma!Contrapartida</f>
        <v/>
      </c>
      <c r="HC31" s="178"/>
      <c r="HD31" s="180" t="str">
        <f>Cronograma!Repasse</f>
        <v/>
      </c>
      <c r="HE31" s="179" t="str">
        <f>Cronograma!Contrapartida</f>
        <v/>
      </c>
      <c r="HF31" s="178"/>
      <c r="HG31" s="180" t="str">
        <f>Cronograma!Repasse</f>
        <v/>
      </c>
      <c r="HH31" s="179" t="str">
        <f>Cronograma!Contrapartida</f>
        <v/>
      </c>
      <c r="HI31" s="178"/>
      <c r="HJ31" s="180" t="str">
        <f>Cronograma!Repasse</f>
        <v/>
      </c>
      <c r="HK31" s="179" t="str">
        <f>Cronograma!Contrapartida</f>
        <v/>
      </c>
      <c r="HL31" s="178"/>
      <c r="HM31" s="180" t="str">
        <f>Cronograma!Repasse</f>
        <v/>
      </c>
      <c r="HN31" s="179" t="str">
        <f>Cronograma!Contrapartida</f>
        <v/>
      </c>
      <c r="HO31" s="178"/>
      <c r="HP31" s="180" t="str">
        <f>Cronograma!Repasse</f>
        <v/>
      </c>
      <c r="HQ31" s="179" t="str">
        <f>Cronograma!Contrapartida</f>
        <v/>
      </c>
      <c r="HR31" s="178"/>
      <c r="HS31" s="180" t="str">
        <f>Cronograma!Repasse</f>
        <v/>
      </c>
      <c r="HT31" s="179" t="str">
        <f>Cronograma!Contrapartida</f>
        <v/>
      </c>
      <c r="HU31" s="178"/>
      <c r="HV31" s="180" t="str">
        <f>Cronograma!Repasse</f>
        <v/>
      </c>
      <c r="HW31" s="179" t="str">
        <f>Cronograma!Contrapartida</f>
        <v/>
      </c>
      <c r="HX31" s="178"/>
      <c r="HY31" s="180" t="str">
        <f>Cronograma!Repasse</f>
        <v/>
      </c>
      <c r="HZ31" s="179" t="str">
        <f>Cronograma!Contrapartida</f>
        <v/>
      </c>
      <c r="IA31" s="178"/>
      <c r="IB31" s="180" t="str">
        <f>Cronograma!Repasse</f>
        <v/>
      </c>
      <c r="IC31" s="179" t="str">
        <f>Cronograma!Contrapartida</f>
        <v/>
      </c>
      <c r="ID31" s="178"/>
      <c r="IE31" s="180" t="str">
        <f>Cronograma!Repasse</f>
        <v/>
      </c>
      <c r="IF31" s="179" t="str">
        <f>Cronograma!Contrapartida</f>
        <v/>
      </c>
      <c r="IG31" s="178"/>
      <c r="IH31" s="180" t="str">
        <f>Cronograma!Repasse</f>
        <v/>
      </c>
      <c r="II31" s="179" t="str">
        <f>Cronograma!Contrapartida</f>
        <v/>
      </c>
      <c r="IJ31" s="178"/>
      <c r="IK31" s="180" t="str">
        <f>Cronograma!Repasse</f>
        <v/>
      </c>
      <c r="IL31" s="179" t="str">
        <f>Cronograma!Contrapartida</f>
        <v/>
      </c>
      <c r="IM31" s="178"/>
      <c r="IN31" s="180" t="str">
        <f>Cronograma!Repasse</f>
        <v/>
      </c>
      <c r="IO31" s="179" t="str">
        <f>Cronograma!Contrapartida</f>
        <v/>
      </c>
      <c r="IP31" s="178"/>
      <c r="IQ31" s="180" t="str">
        <f>Cronograma!Repasse</f>
        <v/>
      </c>
      <c r="IR31" s="179" t="str">
        <f>Cronograma!Contrapartida</f>
        <v/>
      </c>
      <c r="IS31" s="178"/>
      <c r="IT31" s="180" t="str">
        <f>Cronograma!Repasse</f>
        <v/>
      </c>
      <c r="IU31" s="179" t="str">
        <f>Cronograma!Contrapartida</f>
        <v/>
      </c>
      <c r="IV31" s="178"/>
    </row>
    <row r="32" spans="1:256" s="177" customFormat="1" ht="9.9499999999999993" customHeight="1" x14ac:dyDescent="0.2">
      <c r="A32" s="176">
        <f>QCI!$B32</f>
        <v>0</v>
      </c>
      <c r="B32" s="175">
        <f>QCI!$M32</f>
        <v>0</v>
      </c>
      <c r="C32" s="174" t="str">
        <f t="shared" si="0"/>
        <v/>
      </c>
      <c r="D32" s="173">
        <f t="shared" si="1"/>
        <v>0</v>
      </c>
      <c r="E32" s="181" t="str">
        <f>Cronograma!Repasse</f>
        <v/>
      </c>
      <c r="F32" s="179" t="str">
        <f>Cronograma!Contrapartida</f>
        <v/>
      </c>
      <c r="G32" s="172"/>
      <c r="H32" s="181" t="str">
        <f>Cronograma!Repasse</f>
        <v/>
      </c>
      <c r="I32" s="179" t="str">
        <f>Cronograma!Contrapartida</f>
        <v/>
      </c>
      <c r="J32" s="178"/>
      <c r="K32" s="180" t="str">
        <f>Cronograma!Repasse</f>
        <v/>
      </c>
      <c r="L32" s="179" t="str">
        <f>Cronograma!Contrapartida</f>
        <v/>
      </c>
      <c r="M32" s="178"/>
      <c r="N32" s="180" t="str">
        <f>Cronograma!Repasse</f>
        <v/>
      </c>
      <c r="O32" s="179" t="str">
        <f>Cronograma!Contrapartida</f>
        <v/>
      </c>
      <c r="P32" s="178"/>
      <c r="Q32" s="180" t="str">
        <f>Cronograma!Repasse</f>
        <v/>
      </c>
      <c r="R32" s="179" t="str">
        <f>Cronograma!Contrapartida</f>
        <v/>
      </c>
      <c r="S32" s="178"/>
      <c r="T32" s="180" t="str">
        <f>Cronograma!Repasse</f>
        <v/>
      </c>
      <c r="U32" s="179" t="str">
        <f>Cronograma!Contrapartida</f>
        <v/>
      </c>
      <c r="V32" s="178"/>
      <c r="W32" s="180" t="str">
        <f>Cronograma!Repasse</f>
        <v/>
      </c>
      <c r="X32" s="179" t="str">
        <f>Cronograma!Contrapartida</f>
        <v/>
      </c>
      <c r="Y32" s="178"/>
      <c r="Z32" s="180" t="str">
        <f>Cronograma!Repasse</f>
        <v/>
      </c>
      <c r="AA32" s="179" t="str">
        <f>Cronograma!Contrapartida</f>
        <v/>
      </c>
      <c r="AB32" s="178"/>
      <c r="AC32" s="180" t="str">
        <f>Cronograma!Repasse</f>
        <v/>
      </c>
      <c r="AD32" s="179" t="str">
        <f>Cronograma!Contrapartida</f>
        <v/>
      </c>
      <c r="AE32" s="178"/>
      <c r="AF32" s="180" t="str">
        <f>Cronograma!Repasse</f>
        <v/>
      </c>
      <c r="AG32" s="179" t="str">
        <f>Cronograma!Contrapartida</f>
        <v/>
      </c>
      <c r="AH32" s="178"/>
      <c r="AI32" s="180" t="str">
        <f>Cronograma!Repasse</f>
        <v/>
      </c>
      <c r="AJ32" s="179" t="str">
        <f>Cronograma!Contrapartida</f>
        <v/>
      </c>
      <c r="AK32" s="178"/>
      <c r="AL32" s="180" t="str">
        <f>Cronograma!Repasse</f>
        <v/>
      </c>
      <c r="AM32" s="179" t="str">
        <f>Cronograma!Contrapartida</f>
        <v/>
      </c>
      <c r="AN32" s="178"/>
      <c r="AO32" s="180" t="str">
        <f>Cronograma!Repasse</f>
        <v/>
      </c>
      <c r="AP32" s="179" t="str">
        <f>Cronograma!Contrapartida</f>
        <v/>
      </c>
      <c r="AQ32" s="178"/>
      <c r="AR32" s="180" t="str">
        <f>Cronograma!Repasse</f>
        <v/>
      </c>
      <c r="AS32" s="179" t="str">
        <f>Cronograma!Contrapartida</f>
        <v/>
      </c>
      <c r="AT32" s="178"/>
      <c r="AU32" s="180" t="str">
        <f>Cronograma!Repasse</f>
        <v/>
      </c>
      <c r="AV32" s="179" t="str">
        <f>Cronograma!Contrapartida</f>
        <v/>
      </c>
      <c r="AW32" s="178"/>
      <c r="AX32" s="180" t="str">
        <f>Cronograma!Repasse</f>
        <v/>
      </c>
      <c r="AY32" s="179" t="str">
        <f>Cronograma!Contrapartida</f>
        <v/>
      </c>
      <c r="AZ32" s="178"/>
      <c r="BA32" s="180" t="str">
        <f>Cronograma!Repasse</f>
        <v/>
      </c>
      <c r="BB32" s="179" t="str">
        <f>Cronograma!Contrapartida</f>
        <v/>
      </c>
      <c r="BC32" s="178"/>
      <c r="BD32" s="180" t="str">
        <f>Cronograma!Repasse</f>
        <v/>
      </c>
      <c r="BE32" s="179" t="str">
        <f>Cronograma!Contrapartida</f>
        <v/>
      </c>
      <c r="BF32" s="178"/>
      <c r="BG32" s="180" t="str">
        <f>Cronograma!Repasse</f>
        <v/>
      </c>
      <c r="BH32" s="179" t="str">
        <f>Cronograma!Contrapartida</f>
        <v/>
      </c>
      <c r="BI32" s="178"/>
      <c r="BJ32" s="180" t="str">
        <f>Cronograma!Repasse</f>
        <v/>
      </c>
      <c r="BK32" s="179" t="str">
        <f>Cronograma!Contrapartida</f>
        <v/>
      </c>
      <c r="BL32" s="178"/>
      <c r="BM32" s="180" t="str">
        <f>Cronograma!Repasse</f>
        <v/>
      </c>
      <c r="BN32" s="179" t="str">
        <f>Cronograma!Contrapartida</f>
        <v/>
      </c>
      <c r="BO32" s="178"/>
      <c r="BP32" s="180" t="str">
        <f>Cronograma!Repasse</f>
        <v/>
      </c>
      <c r="BQ32" s="179" t="str">
        <f>Cronograma!Contrapartida</f>
        <v/>
      </c>
      <c r="BR32" s="178"/>
      <c r="BS32" s="180" t="str">
        <f>Cronograma!Repasse</f>
        <v/>
      </c>
      <c r="BT32" s="179" t="str">
        <f>Cronograma!Contrapartida</f>
        <v/>
      </c>
      <c r="BU32" s="178"/>
      <c r="BV32" s="180" t="str">
        <f>Cronograma!Repasse</f>
        <v/>
      </c>
      <c r="BW32" s="179" t="str">
        <f>Cronograma!Contrapartida</f>
        <v/>
      </c>
      <c r="BX32" s="178"/>
      <c r="BY32" s="180" t="str">
        <f>Cronograma!Repasse</f>
        <v/>
      </c>
      <c r="BZ32" s="179" t="str">
        <f>Cronograma!Contrapartida</f>
        <v/>
      </c>
      <c r="CA32" s="178"/>
      <c r="CB32" s="180" t="str">
        <f>Cronograma!Repasse</f>
        <v/>
      </c>
      <c r="CC32" s="179" t="str">
        <f>Cronograma!Contrapartida</f>
        <v/>
      </c>
      <c r="CD32" s="178"/>
      <c r="CE32" s="180" t="str">
        <f>Cronograma!Repasse</f>
        <v/>
      </c>
      <c r="CF32" s="179" t="str">
        <f>Cronograma!Contrapartida</f>
        <v/>
      </c>
      <c r="CG32" s="178"/>
      <c r="CH32" s="180" t="str">
        <f>Cronograma!Repasse</f>
        <v/>
      </c>
      <c r="CI32" s="179" t="str">
        <f>Cronograma!Contrapartida</f>
        <v/>
      </c>
      <c r="CJ32" s="178"/>
      <c r="CK32" s="180" t="str">
        <f>Cronograma!Repasse</f>
        <v/>
      </c>
      <c r="CL32" s="179" t="str">
        <f>Cronograma!Contrapartida</f>
        <v/>
      </c>
      <c r="CM32" s="178"/>
      <c r="CN32" s="180" t="str">
        <f>Cronograma!Repasse</f>
        <v/>
      </c>
      <c r="CO32" s="179" t="str">
        <f>Cronograma!Contrapartida</f>
        <v/>
      </c>
      <c r="CP32" s="178"/>
      <c r="CQ32" s="180" t="str">
        <f>Cronograma!Repasse</f>
        <v/>
      </c>
      <c r="CR32" s="179" t="str">
        <f>Cronograma!Contrapartida</f>
        <v/>
      </c>
      <c r="CS32" s="178"/>
      <c r="CT32" s="180" t="str">
        <f>Cronograma!Repasse</f>
        <v/>
      </c>
      <c r="CU32" s="179" t="str">
        <f>Cronograma!Contrapartida</f>
        <v/>
      </c>
      <c r="CV32" s="178"/>
      <c r="CW32" s="180" t="str">
        <f>Cronograma!Repasse</f>
        <v/>
      </c>
      <c r="CX32" s="179" t="str">
        <f>Cronograma!Contrapartida</f>
        <v/>
      </c>
      <c r="CY32" s="178"/>
      <c r="CZ32" s="180" t="str">
        <f>Cronograma!Repasse</f>
        <v/>
      </c>
      <c r="DA32" s="179" t="str">
        <f>Cronograma!Contrapartida</f>
        <v/>
      </c>
      <c r="DB32" s="178"/>
      <c r="DC32" s="180" t="str">
        <f>Cronograma!Repasse</f>
        <v/>
      </c>
      <c r="DD32" s="179" t="str">
        <f>Cronograma!Contrapartida</f>
        <v/>
      </c>
      <c r="DE32" s="178"/>
      <c r="DF32" s="180" t="str">
        <f>Cronograma!Repasse</f>
        <v/>
      </c>
      <c r="DG32" s="179" t="str">
        <f>Cronograma!Contrapartida</f>
        <v/>
      </c>
      <c r="DH32" s="178"/>
      <c r="DI32" s="180" t="str">
        <f>Cronograma!Repasse</f>
        <v/>
      </c>
      <c r="DJ32" s="179" t="str">
        <f>Cronograma!Contrapartida</f>
        <v/>
      </c>
      <c r="DK32" s="178"/>
      <c r="DL32" s="180" t="str">
        <f>Cronograma!Repasse</f>
        <v/>
      </c>
      <c r="DM32" s="179" t="str">
        <f>Cronograma!Contrapartida</f>
        <v/>
      </c>
      <c r="DN32" s="178"/>
      <c r="DO32" s="180" t="str">
        <f>Cronograma!Repasse</f>
        <v/>
      </c>
      <c r="DP32" s="179" t="str">
        <f>Cronograma!Contrapartida</f>
        <v/>
      </c>
      <c r="DQ32" s="178"/>
      <c r="DR32" s="180" t="str">
        <f>Cronograma!Repasse</f>
        <v/>
      </c>
      <c r="DS32" s="179" t="str">
        <f>Cronograma!Contrapartida</f>
        <v/>
      </c>
      <c r="DT32" s="178"/>
      <c r="DU32" s="180" t="str">
        <f>Cronograma!Repasse</f>
        <v/>
      </c>
      <c r="DV32" s="179" t="str">
        <f>Cronograma!Contrapartida</f>
        <v/>
      </c>
      <c r="DW32" s="178"/>
      <c r="DX32" s="180" t="str">
        <f>Cronograma!Repasse</f>
        <v/>
      </c>
      <c r="DY32" s="179" t="str">
        <f>Cronograma!Contrapartida</f>
        <v/>
      </c>
      <c r="DZ32" s="178"/>
      <c r="EA32" s="180" t="str">
        <f>Cronograma!Repasse</f>
        <v/>
      </c>
      <c r="EB32" s="179" t="str">
        <f>Cronograma!Contrapartida</f>
        <v/>
      </c>
      <c r="EC32" s="178"/>
      <c r="ED32" s="180" t="str">
        <f>Cronograma!Repasse</f>
        <v/>
      </c>
      <c r="EE32" s="179" t="str">
        <f>Cronograma!Contrapartida</f>
        <v/>
      </c>
      <c r="EF32" s="178"/>
      <c r="EG32" s="180" t="str">
        <f>Cronograma!Repasse</f>
        <v/>
      </c>
      <c r="EH32" s="179" t="str">
        <f>Cronograma!Contrapartida</f>
        <v/>
      </c>
      <c r="EI32" s="178"/>
      <c r="EJ32" s="180" t="str">
        <f>Cronograma!Repasse</f>
        <v/>
      </c>
      <c r="EK32" s="179" t="str">
        <f>Cronograma!Contrapartida</f>
        <v/>
      </c>
      <c r="EL32" s="178"/>
      <c r="EM32" s="180" t="str">
        <f>Cronograma!Repasse</f>
        <v/>
      </c>
      <c r="EN32" s="179" t="str">
        <f>Cronograma!Contrapartida</f>
        <v/>
      </c>
      <c r="EO32" s="178"/>
      <c r="EP32" s="180" t="str">
        <f>Cronograma!Repasse</f>
        <v/>
      </c>
      <c r="EQ32" s="179" t="str">
        <f>Cronograma!Contrapartida</f>
        <v/>
      </c>
      <c r="ER32" s="178"/>
      <c r="ES32" s="180" t="str">
        <f>Cronograma!Repasse</f>
        <v/>
      </c>
      <c r="ET32" s="179" t="str">
        <f>Cronograma!Contrapartida</f>
        <v/>
      </c>
      <c r="EU32" s="178"/>
      <c r="EV32" s="180" t="str">
        <f>Cronograma!Repasse</f>
        <v/>
      </c>
      <c r="EW32" s="179" t="str">
        <f>Cronograma!Contrapartida</f>
        <v/>
      </c>
      <c r="EX32" s="178"/>
      <c r="EY32" s="180" t="str">
        <f>Cronograma!Repasse</f>
        <v/>
      </c>
      <c r="EZ32" s="179" t="str">
        <f>Cronograma!Contrapartida</f>
        <v/>
      </c>
      <c r="FA32" s="178"/>
      <c r="FB32" s="180" t="str">
        <f>Cronograma!Repasse</f>
        <v/>
      </c>
      <c r="FC32" s="179" t="str">
        <f>Cronograma!Contrapartida</f>
        <v/>
      </c>
      <c r="FD32" s="178"/>
      <c r="FE32" s="180" t="str">
        <f>Cronograma!Repasse</f>
        <v/>
      </c>
      <c r="FF32" s="179" t="str">
        <f>Cronograma!Contrapartida</f>
        <v/>
      </c>
      <c r="FG32" s="178"/>
      <c r="FH32" s="180" t="str">
        <f>Cronograma!Repasse</f>
        <v/>
      </c>
      <c r="FI32" s="179" t="str">
        <f>Cronograma!Contrapartida</f>
        <v/>
      </c>
      <c r="FJ32" s="178"/>
      <c r="FK32" s="180" t="str">
        <f>Cronograma!Repasse</f>
        <v/>
      </c>
      <c r="FL32" s="179" t="str">
        <f>Cronograma!Contrapartida</f>
        <v/>
      </c>
      <c r="FM32" s="178"/>
      <c r="FN32" s="180" t="str">
        <f>Cronograma!Repasse</f>
        <v/>
      </c>
      <c r="FO32" s="179" t="str">
        <f>Cronograma!Contrapartida</f>
        <v/>
      </c>
      <c r="FP32" s="178"/>
      <c r="FQ32" s="180" t="str">
        <f>Cronograma!Repasse</f>
        <v/>
      </c>
      <c r="FR32" s="179" t="str">
        <f>Cronograma!Contrapartida</f>
        <v/>
      </c>
      <c r="FS32" s="178"/>
      <c r="FT32" s="180" t="str">
        <f>Cronograma!Repasse</f>
        <v/>
      </c>
      <c r="FU32" s="179" t="str">
        <f>Cronograma!Contrapartida</f>
        <v/>
      </c>
      <c r="FV32" s="178"/>
      <c r="FW32" s="180" t="str">
        <f>Cronograma!Repasse</f>
        <v/>
      </c>
      <c r="FX32" s="179" t="str">
        <f>Cronograma!Contrapartida</f>
        <v/>
      </c>
      <c r="FY32" s="178"/>
      <c r="FZ32" s="180" t="str">
        <f>Cronograma!Repasse</f>
        <v/>
      </c>
      <c r="GA32" s="179" t="str">
        <f>Cronograma!Contrapartida</f>
        <v/>
      </c>
      <c r="GB32" s="178"/>
      <c r="GC32" s="180" t="str">
        <f>Cronograma!Repasse</f>
        <v/>
      </c>
      <c r="GD32" s="179" t="str">
        <f>Cronograma!Contrapartida</f>
        <v/>
      </c>
      <c r="GE32" s="178"/>
      <c r="GF32" s="180" t="str">
        <f>Cronograma!Repasse</f>
        <v/>
      </c>
      <c r="GG32" s="179" t="str">
        <f>Cronograma!Contrapartida</f>
        <v/>
      </c>
      <c r="GH32" s="178"/>
      <c r="GI32" s="180" t="str">
        <f>Cronograma!Repasse</f>
        <v/>
      </c>
      <c r="GJ32" s="179" t="str">
        <f>Cronograma!Contrapartida</f>
        <v/>
      </c>
      <c r="GK32" s="178"/>
      <c r="GL32" s="180" t="str">
        <f>Cronograma!Repasse</f>
        <v/>
      </c>
      <c r="GM32" s="179" t="str">
        <f>Cronograma!Contrapartida</f>
        <v/>
      </c>
      <c r="GN32" s="178"/>
      <c r="GO32" s="180" t="str">
        <f>Cronograma!Repasse</f>
        <v/>
      </c>
      <c r="GP32" s="179" t="str">
        <f>Cronograma!Contrapartida</f>
        <v/>
      </c>
      <c r="GQ32" s="178"/>
      <c r="GR32" s="180" t="str">
        <f>Cronograma!Repasse</f>
        <v/>
      </c>
      <c r="GS32" s="179" t="str">
        <f>Cronograma!Contrapartida</f>
        <v/>
      </c>
      <c r="GT32" s="178"/>
      <c r="GU32" s="180" t="str">
        <f>Cronograma!Repasse</f>
        <v/>
      </c>
      <c r="GV32" s="179" t="str">
        <f>Cronograma!Contrapartida</f>
        <v/>
      </c>
      <c r="GW32" s="178"/>
      <c r="GX32" s="180" t="str">
        <f>Cronograma!Repasse</f>
        <v/>
      </c>
      <c r="GY32" s="179" t="str">
        <f>Cronograma!Contrapartida</f>
        <v/>
      </c>
      <c r="GZ32" s="178"/>
      <c r="HA32" s="180" t="str">
        <f>Cronograma!Repasse</f>
        <v/>
      </c>
      <c r="HB32" s="179" t="str">
        <f>Cronograma!Contrapartida</f>
        <v/>
      </c>
      <c r="HC32" s="178"/>
      <c r="HD32" s="180" t="str">
        <f>Cronograma!Repasse</f>
        <v/>
      </c>
      <c r="HE32" s="179" t="str">
        <f>Cronograma!Contrapartida</f>
        <v/>
      </c>
      <c r="HF32" s="178"/>
      <c r="HG32" s="180" t="str">
        <f>Cronograma!Repasse</f>
        <v/>
      </c>
      <c r="HH32" s="179" t="str">
        <f>Cronograma!Contrapartida</f>
        <v/>
      </c>
      <c r="HI32" s="178"/>
      <c r="HJ32" s="180" t="str">
        <f>Cronograma!Repasse</f>
        <v/>
      </c>
      <c r="HK32" s="179" t="str">
        <f>Cronograma!Contrapartida</f>
        <v/>
      </c>
      <c r="HL32" s="178"/>
      <c r="HM32" s="180" t="str">
        <f>Cronograma!Repasse</f>
        <v/>
      </c>
      <c r="HN32" s="179" t="str">
        <f>Cronograma!Contrapartida</f>
        <v/>
      </c>
      <c r="HO32" s="178"/>
      <c r="HP32" s="180" t="str">
        <f>Cronograma!Repasse</f>
        <v/>
      </c>
      <c r="HQ32" s="179" t="str">
        <f>Cronograma!Contrapartida</f>
        <v/>
      </c>
      <c r="HR32" s="178"/>
      <c r="HS32" s="180" t="str">
        <f>Cronograma!Repasse</f>
        <v/>
      </c>
      <c r="HT32" s="179" t="str">
        <f>Cronograma!Contrapartida</f>
        <v/>
      </c>
      <c r="HU32" s="178"/>
      <c r="HV32" s="180" t="str">
        <f>Cronograma!Repasse</f>
        <v/>
      </c>
      <c r="HW32" s="179" t="str">
        <f>Cronograma!Contrapartida</f>
        <v/>
      </c>
      <c r="HX32" s="178"/>
      <c r="HY32" s="180" t="str">
        <f>Cronograma!Repasse</f>
        <v/>
      </c>
      <c r="HZ32" s="179" t="str">
        <f>Cronograma!Contrapartida</f>
        <v/>
      </c>
      <c r="IA32" s="178"/>
      <c r="IB32" s="180" t="str">
        <f>Cronograma!Repasse</f>
        <v/>
      </c>
      <c r="IC32" s="179" t="str">
        <f>Cronograma!Contrapartida</f>
        <v/>
      </c>
      <c r="ID32" s="178"/>
      <c r="IE32" s="180" t="str">
        <f>Cronograma!Repasse</f>
        <v/>
      </c>
      <c r="IF32" s="179" t="str">
        <f>Cronograma!Contrapartida</f>
        <v/>
      </c>
      <c r="IG32" s="178"/>
      <c r="IH32" s="180" t="str">
        <f>Cronograma!Repasse</f>
        <v/>
      </c>
      <c r="II32" s="179" t="str">
        <f>Cronograma!Contrapartida</f>
        <v/>
      </c>
      <c r="IJ32" s="178"/>
      <c r="IK32" s="180" t="str">
        <f>Cronograma!Repasse</f>
        <v/>
      </c>
      <c r="IL32" s="179" t="str">
        <f>Cronograma!Contrapartida</f>
        <v/>
      </c>
      <c r="IM32" s="178"/>
      <c r="IN32" s="180" t="str">
        <f>Cronograma!Repasse</f>
        <v/>
      </c>
      <c r="IO32" s="179" t="str">
        <f>Cronograma!Contrapartida</f>
        <v/>
      </c>
      <c r="IP32" s="178"/>
      <c r="IQ32" s="180" t="str">
        <f>Cronograma!Repasse</f>
        <v/>
      </c>
      <c r="IR32" s="179" t="str">
        <f>Cronograma!Contrapartida</f>
        <v/>
      </c>
      <c r="IS32" s="178"/>
      <c r="IT32" s="180" t="str">
        <f>Cronograma!Repasse</f>
        <v/>
      </c>
      <c r="IU32" s="179" t="str">
        <f>Cronograma!Contrapartida</f>
        <v/>
      </c>
      <c r="IV32" s="178"/>
    </row>
    <row r="33" spans="1:256" s="177" customFormat="1" ht="9.9499999999999993" customHeight="1" x14ac:dyDescent="0.2">
      <c r="A33" s="176">
        <f>QCI!$B33</f>
        <v>0</v>
      </c>
      <c r="B33" s="175">
        <f>QCI!$M33</f>
        <v>0</v>
      </c>
      <c r="C33" s="174" t="str">
        <f t="shared" si="0"/>
        <v/>
      </c>
      <c r="D33" s="173">
        <f t="shared" si="1"/>
        <v>0</v>
      </c>
      <c r="E33" s="181" t="str">
        <f>Cronograma!Repasse</f>
        <v/>
      </c>
      <c r="F33" s="179" t="str">
        <f>Cronograma!Contrapartida</f>
        <v/>
      </c>
      <c r="G33" s="172"/>
      <c r="H33" s="181" t="str">
        <f>Cronograma!Repasse</f>
        <v/>
      </c>
      <c r="I33" s="179" t="str">
        <f>Cronograma!Contrapartida</f>
        <v/>
      </c>
      <c r="J33" s="178"/>
      <c r="K33" s="180" t="str">
        <f>Cronograma!Repasse</f>
        <v/>
      </c>
      <c r="L33" s="179" t="str">
        <f>Cronograma!Contrapartida</f>
        <v/>
      </c>
      <c r="M33" s="178"/>
      <c r="N33" s="180" t="str">
        <f>Cronograma!Repasse</f>
        <v/>
      </c>
      <c r="O33" s="179" t="str">
        <f>Cronograma!Contrapartida</f>
        <v/>
      </c>
      <c r="P33" s="178"/>
      <c r="Q33" s="180" t="str">
        <f>Cronograma!Repasse</f>
        <v/>
      </c>
      <c r="R33" s="179" t="str">
        <f>Cronograma!Contrapartida</f>
        <v/>
      </c>
      <c r="S33" s="178"/>
      <c r="T33" s="180" t="str">
        <f>Cronograma!Repasse</f>
        <v/>
      </c>
      <c r="U33" s="179" t="str">
        <f>Cronograma!Contrapartida</f>
        <v/>
      </c>
      <c r="V33" s="178"/>
      <c r="W33" s="180" t="str">
        <f>Cronograma!Repasse</f>
        <v/>
      </c>
      <c r="X33" s="179" t="str">
        <f>Cronograma!Contrapartida</f>
        <v/>
      </c>
      <c r="Y33" s="178"/>
      <c r="Z33" s="180" t="str">
        <f>Cronograma!Repasse</f>
        <v/>
      </c>
      <c r="AA33" s="179" t="str">
        <f>Cronograma!Contrapartida</f>
        <v/>
      </c>
      <c r="AB33" s="178"/>
      <c r="AC33" s="180" t="str">
        <f>Cronograma!Repasse</f>
        <v/>
      </c>
      <c r="AD33" s="179" t="str">
        <f>Cronograma!Contrapartida</f>
        <v/>
      </c>
      <c r="AE33" s="178"/>
      <c r="AF33" s="180" t="str">
        <f>Cronograma!Repasse</f>
        <v/>
      </c>
      <c r="AG33" s="179" t="str">
        <f>Cronograma!Contrapartida</f>
        <v/>
      </c>
      <c r="AH33" s="178"/>
      <c r="AI33" s="180" t="str">
        <f>Cronograma!Repasse</f>
        <v/>
      </c>
      <c r="AJ33" s="179" t="str">
        <f>Cronograma!Contrapartida</f>
        <v/>
      </c>
      <c r="AK33" s="178"/>
      <c r="AL33" s="180" t="str">
        <f>Cronograma!Repasse</f>
        <v/>
      </c>
      <c r="AM33" s="179" t="str">
        <f>Cronograma!Contrapartida</f>
        <v/>
      </c>
      <c r="AN33" s="178"/>
      <c r="AO33" s="180" t="str">
        <f>Cronograma!Repasse</f>
        <v/>
      </c>
      <c r="AP33" s="179" t="str">
        <f>Cronograma!Contrapartida</f>
        <v/>
      </c>
      <c r="AQ33" s="178"/>
      <c r="AR33" s="180" t="str">
        <f>Cronograma!Repasse</f>
        <v/>
      </c>
      <c r="AS33" s="179" t="str">
        <f>Cronograma!Contrapartida</f>
        <v/>
      </c>
      <c r="AT33" s="178"/>
      <c r="AU33" s="180" t="str">
        <f>Cronograma!Repasse</f>
        <v/>
      </c>
      <c r="AV33" s="179" t="str">
        <f>Cronograma!Contrapartida</f>
        <v/>
      </c>
      <c r="AW33" s="178"/>
      <c r="AX33" s="180" t="str">
        <f>Cronograma!Repasse</f>
        <v/>
      </c>
      <c r="AY33" s="179" t="str">
        <f>Cronograma!Contrapartida</f>
        <v/>
      </c>
      <c r="AZ33" s="178"/>
      <c r="BA33" s="180" t="str">
        <f>Cronograma!Repasse</f>
        <v/>
      </c>
      <c r="BB33" s="179" t="str">
        <f>Cronograma!Contrapartida</f>
        <v/>
      </c>
      <c r="BC33" s="178"/>
      <c r="BD33" s="180" t="str">
        <f>Cronograma!Repasse</f>
        <v/>
      </c>
      <c r="BE33" s="179" t="str">
        <f>Cronograma!Contrapartida</f>
        <v/>
      </c>
      <c r="BF33" s="178"/>
      <c r="BG33" s="180" t="str">
        <f>Cronograma!Repasse</f>
        <v/>
      </c>
      <c r="BH33" s="179" t="str">
        <f>Cronograma!Contrapartida</f>
        <v/>
      </c>
      <c r="BI33" s="178"/>
      <c r="BJ33" s="180" t="str">
        <f>Cronograma!Repasse</f>
        <v/>
      </c>
      <c r="BK33" s="179" t="str">
        <f>Cronograma!Contrapartida</f>
        <v/>
      </c>
      <c r="BL33" s="178"/>
      <c r="BM33" s="180" t="str">
        <f>Cronograma!Repasse</f>
        <v/>
      </c>
      <c r="BN33" s="179" t="str">
        <f>Cronograma!Contrapartida</f>
        <v/>
      </c>
      <c r="BO33" s="178"/>
      <c r="BP33" s="180" t="str">
        <f>Cronograma!Repasse</f>
        <v/>
      </c>
      <c r="BQ33" s="179" t="str">
        <f>Cronograma!Contrapartida</f>
        <v/>
      </c>
      <c r="BR33" s="178"/>
      <c r="BS33" s="180" t="str">
        <f>Cronograma!Repasse</f>
        <v/>
      </c>
      <c r="BT33" s="179" t="str">
        <f>Cronograma!Contrapartida</f>
        <v/>
      </c>
      <c r="BU33" s="178"/>
      <c r="BV33" s="180" t="str">
        <f>Cronograma!Repasse</f>
        <v/>
      </c>
      <c r="BW33" s="179" t="str">
        <f>Cronograma!Contrapartida</f>
        <v/>
      </c>
      <c r="BX33" s="178"/>
      <c r="BY33" s="180" t="str">
        <f>Cronograma!Repasse</f>
        <v/>
      </c>
      <c r="BZ33" s="179" t="str">
        <f>Cronograma!Contrapartida</f>
        <v/>
      </c>
      <c r="CA33" s="178"/>
      <c r="CB33" s="180" t="str">
        <f>Cronograma!Repasse</f>
        <v/>
      </c>
      <c r="CC33" s="179" t="str">
        <f>Cronograma!Contrapartida</f>
        <v/>
      </c>
      <c r="CD33" s="178"/>
      <c r="CE33" s="180" t="str">
        <f>Cronograma!Repasse</f>
        <v/>
      </c>
      <c r="CF33" s="179" t="str">
        <f>Cronograma!Contrapartida</f>
        <v/>
      </c>
      <c r="CG33" s="178"/>
      <c r="CH33" s="180" t="str">
        <f>Cronograma!Repasse</f>
        <v/>
      </c>
      <c r="CI33" s="179" t="str">
        <f>Cronograma!Contrapartida</f>
        <v/>
      </c>
      <c r="CJ33" s="178"/>
      <c r="CK33" s="180" t="str">
        <f>Cronograma!Repasse</f>
        <v/>
      </c>
      <c r="CL33" s="179" t="str">
        <f>Cronograma!Contrapartida</f>
        <v/>
      </c>
      <c r="CM33" s="178"/>
      <c r="CN33" s="180" t="str">
        <f>Cronograma!Repasse</f>
        <v/>
      </c>
      <c r="CO33" s="179" t="str">
        <f>Cronograma!Contrapartida</f>
        <v/>
      </c>
      <c r="CP33" s="178"/>
      <c r="CQ33" s="180" t="str">
        <f>Cronograma!Repasse</f>
        <v/>
      </c>
      <c r="CR33" s="179" t="str">
        <f>Cronograma!Contrapartida</f>
        <v/>
      </c>
      <c r="CS33" s="178"/>
      <c r="CT33" s="180" t="str">
        <f>Cronograma!Repasse</f>
        <v/>
      </c>
      <c r="CU33" s="179" t="str">
        <f>Cronograma!Contrapartida</f>
        <v/>
      </c>
      <c r="CV33" s="178"/>
      <c r="CW33" s="180" t="str">
        <f>Cronograma!Repasse</f>
        <v/>
      </c>
      <c r="CX33" s="179" t="str">
        <f>Cronograma!Contrapartida</f>
        <v/>
      </c>
      <c r="CY33" s="178"/>
      <c r="CZ33" s="180" t="str">
        <f>Cronograma!Repasse</f>
        <v/>
      </c>
      <c r="DA33" s="179" t="str">
        <f>Cronograma!Contrapartida</f>
        <v/>
      </c>
      <c r="DB33" s="178"/>
      <c r="DC33" s="180" t="str">
        <f>Cronograma!Repasse</f>
        <v/>
      </c>
      <c r="DD33" s="179" t="str">
        <f>Cronograma!Contrapartida</f>
        <v/>
      </c>
      <c r="DE33" s="178"/>
      <c r="DF33" s="180" t="str">
        <f>Cronograma!Repasse</f>
        <v/>
      </c>
      <c r="DG33" s="179" t="str">
        <f>Cronograma!Contrapartida</f>
        <v/>
      </c>
      <c r="DH33" s="178"/>
      <c r="DI33" s="180" t="str">
        <f>Cronograma!Repasse</f>
        <v/>
      </c>
      <c r="DJ33" s="179" t="str">
        <f>Cronograma!Contrapartida</f>
        <v/>
      </c>
      <c r="DK33" s="178"/>
      <c r="DL33" s="180" t="str">
        <f>Cronograma!Repasse</f>
        <v/>
      </c>
      <c r="DM33" s="179" t="str">
        <f>Cronograma!Contrapartida</f>
        <v/>
      </c>
      <c r="DN33" s="178"/>
      <c r="DO33" s="180" t="str">
        <f>Cronograma!Repasse</f>
        <v/>
      </c>
      <c r="DP33" s="179" t="str">
        <f>Cronograma!Contrapartida</f>
        <v/>
      </c>
      <c r="DQ33" s="178"/>
      <c r="DR33" s="180" t="str">
        <f>Cronograma!Repasse</f>
        <v/>
      </c>
      <c r="DS33" s="179" t="str">
        <f>Cronograma!Contrapartida</f>
        <v/>
      </c>
      <c r="DT33" s="178"/>
      <c r="DU33" s="180" t="str">
        <f>Cronograma!Repasse</f>
        <v/>
      </c>
      <c r="DV33" s="179" t="str">
        <f>Cronograma!Contrapartida</f>
        <v/>
      </c>
      <c r="DW33" s="178"/>
      <c r="DX33" s="180" t="str">
        <f>Cronograma!Repasse</f>
        <v/>
      </c>
      <c r="DY33" s="179" t="str">
        <f>Cronograma!Contrapartida</f>
        <v/>
      </c>
      <c r="DZ33" s="178"/>
      <c r="EA33" s="180" t="str">
        <f>Cronograma!Repasse</f>
        <v/>
      </c>
      <c r="EB33" s="179" t="str">
        <f>Cronograma!Contrapartida</f>
        <v/>
      </c>
      <c r="EC33" s="178"/>
      <c r="ED33" s="180" t="str">
        <f>Cronograma!Repasse</f>
        <v/>
      </c>
      <c r="EE33" s="179" t="str">
        <f>Cronograma!Contrapartida</f>
        <v/>
      </c>
      <c r="EF33" s="178"/>
      <c r="EG33" s="180" t="str">
        <f>Cronograma!Repasse</f>
        <v/>
      </c>
      <c r="EH33" s="179" t="str">
        <f>Cronograma!Contrapartida</f>
        <v/>
      </c>
      <c r="EI33" s="178"/>
      <c r="EJ33" s="180" t="str">
        <f>Cronograma!Repasse</f>
        <v/>
      </c>
      <c r="EK33" s="179" t="str">
        <f>Cronograma!Contrapartida</f>
        <v/>
      </c>
      <c r="EL33" s="178"/>
      <c r="EM33" s="180" t="str">
        <f>Cronograma!Repasse</f>
        <v/>
      </c>
      <c r="EN33" s="179" t="str">
        <f>Cronograma!Contrapartida</f>
        <v/>
      </c>
      <c r="EO33" s="178"/>
      <c r="EP33" s="180" t="str">
        <f>Cronograma!Repasse</f>
        <v/>
      </c>
      <c r="EQ33" s="179" t="str">
        <f>Cronograma!Contrapartida</f>
        <v/>
      </c>
      <c r="ER33" s="178"/>
      <c r="ES33" s="180" t="str">
        <f>Cronograma!Repasse</f>
        <v/>
      </c>
      <c r="ET33" s="179" t="str">
        <f>Cronograma!Contrapartida</f>
        <v/>
      </c>
      <c r="EU33" s="178"/>
      <c r="EV33" s="180" t="str">
        <f>Cronograma!Repasse</f>
        <v/>
      </c>
      <c r="EW33" s="179" t="str">
        <f>Cronograma!Contrapartida</f>
        <v/>
      </c>
      <c r="EX33" s="178"/>
      <c r="EY33" s="180" t="str">
        <f>Cronograma!Repasse</f>
        <v/>
      </c>
      <c r="EZ33" s="179" t="str">
        <f>Cronograma!Contrapartida</f>
        <v/>
      </c>
      <c r="FA33" s="178"/>
      <c r="FB33" s="180" t="str">
        <f>Cronograma!Repasse</f>
        <v/>
      </c>
      <c r="FC33" s="179" t="str">
        <f>Cronograma!Contrapartida</f>
        <v/>
      </c>
      <c r="FD33" s="178"/>
      <c r="FE33" s="180" t="str">
        <f>Cronograma!Repasse</f>
        <v/>
      </c>
      <c r="FF33" s="179" t="str">
        <f>Cronograma!Contrapartida</f>
        <v/>
      </c>
      <c r="FG33" s="178"/>
      <c r="FH33" s="180" t="str">
        <f>Cronograma!Repasse</f>
        <v/>
      </c>
      <c r="FI33" s="179" t="str">
        <f>Cronograma!Contrapartida</f>
        <v/>
      </c>
      <c r="FJ33" s="178"/>
      <c r="FK33" s="180" t="str">
        <f>Cronograma!Repasse</f>
        <v/>
      </c>
      <c r="FL33" s="179" t="str">
        <f>Cronograma!Contrapartida</f>
        <v/>
      </c>
      <c r="FM33" s="178"/>
      <c r="FN33" s="180" t="str">
        <f>Cronograma!Repasse</f>
        <v/>
      </c>
      <c r="FO33" s="179" t="str">
        <f>Cronograma!Contrapartida</f>
        <v/>
      </c>
      <c r="FP33" s="178"/>
      <c r="FQ33" s="180" t="str">
        <f>Cronograma!Repasse</f>
        <v/>
      </c>
      <c r="FR33" s="179" t="str">
        <f>Cronograma!Contrapartida</f>
        <v/>
      </c>
      <c r="FS33" s="178"/>
      <c r="FT33" s="180" t="str">
        <f>Cronograma!Repasse</f>
        <v/>
      </c>
      <c r="FU33" s="179" t="str">
        <f>Cronograma!Contrapartida</f>
        <v/>
      </c>
      <c r="FV33" s="178"/>
      <c r="FW33" s="180" t="str">
        <f>Cronograma!Repasse</f>
        <v/>
      </c>
      <c r="FX33" s="179" t="str">
        <f>Cronograma!Contrapartida</f>
        <v/>
      </c>
      <c r="FY33" s="178"/>
      <c r="FZ33" s="180" t="str">
        <f>Cronograma!Repasse</f>
        <v/>
      </c>
      <c r="GA33" s="179" t="str">
        <f>Cronograma!Contrapartida</f>
        <v/>
      </c>
      <c r="GB33" s="178"/>
      <c r="GC33" s="180" t="str">
        <f>Cronograma!Repasse</f>
        <v/>
      </c>
      <c r="GD33" s="179" t="str">
        <f>Cronograma!Contrapartida</f>
        <v/>
      </c>
      <c r="GE33" s="178"/>
      <c r="GF33" s="180" t="str">
        <f>Cronograma!Repasse</f>
        <v/>
      </c>
      <c r="GG33" s="179" t="str">
        <f>Cronograma!Contrapartida</f>
        <v/>
      </c>
      <c r="GH33" s="178"/>
      <c r="GI33" s="180" t="str">
        <f>Cronograma!Repasse</f>
        <v/>
      </c>
      <c r="GJ33" s="179" t="str">
        <f>Cronograma!Contrapartida</f>
        <v/>
      </c>
      <c r="GK33" s="178"/>
      <c r="GL33" s="180" t="str">
        <f>Cronograma!Repasse</f>
        <v/>
      </c>
      <c r="GM33" s="179" t="str">
        <f>Cronograma!Contrapartida</f>
        <v/>
      </c>
      <c r="GN33" s="178"/>
      <c r="GO33" s="180" t="str">
        <f>Cronograma!Repasse</f>
        <v/>
      </c>
      <c r="GP33" s="179" t="str">
        <f>Cronograma!Contrapartida</f>
        <v/>
      </c>
      <c r="GQ33" s="178"/>
      <c r="GR33" s="180" t="str">
        <f>Cronograma!Repasse</f>
        <v/>
      </c>
      <c r="GS33" s="179" t="str">
        <f>Cronograma!Contrapartida</f>
        <v/>
      </c>
      <c r="GT33" s="178"/>
      <c r="GU33" s="180" t="str">
        <f>Cronograma!Repasse</f>
        <v/>
      </c>
      <c r="GV33" s="179" t="str">
        <f>Cronograma!Contrapartida</f>
        <v/>
      </c>
      <c r="GW33" s="178"/>
      <c r="GX33" s="180" t="str">
        <f>Cronograma!Repasse</f>
        <v/>
      </c>
      <c r="GY33" s="179" t="str">
        <f>Cronograma!Contrapartida</f>
        <v/>
      </c>
      <c r="GZ33" s="178"/>
      <c r="HA33" s="180" t="str">
        <f>Cronograma!Repasse</f>
        <v/>
      </c>
      <c r="HB33" s="179" t="str">
        <f>Cronograma!Contrapartida</f>
        <v/>
      </c>
      <c r="HC33" s="178"/>
      <c r="HD33" s="180" t="str">
        <f>Cronograma!Repasse</f>
        <v/>
      </c>
      <c r="HE33" s="179" t="str">
        <f>Cronograma!Contrapartida</f>
        <v/>
      </c>
      <c r="HF33" s="178"/>
      <c r="HG33" s="180" t="str">
        <f>Cronograma!Repasse</f>
        <v/>
      </c>
      <c r="HH33" s="179" t="str">
        <f>Cronograma!Contrapartida</f>
        <v/>
      </c>
      <c r="HI33" s="178"/>
      <c r="HJ33" s="180" t="str">
        <f>Cronograma!Repasse</f>
        <v/>
      </c>
      <c r="HK33" s="179" t="str">
        <f>Cronograma!Contrapartida</f>
        <v/>
      </c>
      <c r="HL33" s="178"/>
      <c r="HM33" s="180" t="str">
        <f>Cronograma!Repasse</f>
        <v/>
      </c>
      <c r="HN33" s="179" t="str">
        <f>Cronograma!Contrapartida</f>
        <v/>
      </c>
      <c r="HO33" s="178"/>
      <c r="HP33" s="180" t="str">
        <f>Cronograma!Repasse</f>
        <v/>
      </c>
      <c r="HQ33" s="179" t="str">
        <f>Cronograma!Contrapartida</f>
        <v/>
      </c>
      <c r="HR33" s="178"/>
      <c r="HS33" s="180" t="str">
        <f>Cronograma!Repasse</f>
        <v/>
      </c>
      <c r="HT33" s="179" t="str">
        <f>Cronograma!Contrapartida</f>
        <v/>
      </c>
      <c r="HU33" s="178"/>
      <c r="HV33" s="180" t="str">
        <f>Cronograma!Repasse</f>
        <v/>
      </c>
      <c r="HW33" s="179" t="str">
        <f>Cronograma!Contrapartida</f>
        <v/>
      </c>
      <c r="HX33" s="178"/>
      <c r="HY33" s="180" t="str">
        <f>Cronograma!Repasse</f>
        <v/>
      </c>
      <c r="HZ33" s="179" t="str">
        <f>Cronograma!Contrapartida</f>
        <v/>
      </c>
      <c r="IA33" s="178"/>
      <c r="IB33" s="180" t="str">
        <f>Cronograma!Repasse</f>
        <v/>
      </c>
      <c r="IC33" s="179" t="str">
        <f>Cronograma!Contrapartida</f>
        <v/>
      </c>
      <c r="ID33" s="178"/>
      <c r="IE33" s="180" t="str">
        <f>Cronograma!Repasse</f>
        <v/>
      </c>
      <c r="IF33" s="179" t="str">
        <f>Cronograma!Contrapartida</f>
        <v/>
      </c>
      <c r="IG33" s="178"/>
      <c r="IH33" s="180" t="str">
        <f>Cronograma!Repasse</f>
        <v/>
      </c>
      <c r="II33" s="179" t="str">
        <f>Cronograma!Contrapartida</f>
        <v/>
      </c>
      <c r="IJ33" s="178"/>
      <c r="IK33" s="180" t="str">
        <f>Cronograma!Repasse</f>
        <v/>
      </c>
      <c r="IL33" s="179" t="str">
        <f>Cronograma!Contrapartida</f>
        <v/>
      </c>
      <c r="IM33" s="178"/>
      <c r="IN33" s="180" t="str">
        <f>Cronograma!Repasse</f>
        <v/>
      </c>
      <c r="IO33" s="179" t="str">
        <f>Cronograma!Contrapartida</f>
        <v/>
      </c>
      <c r="IP33" s="178"/>
      <c r="IQ33" s="180" t="str">
        <f>Cronograma!Repasse</f>
        <v/>
      </c>
      <c r="IR33" s="179" t="str">
        <f>Cronograma!Contrapartida</f>
        <v/>
      </c>
      <c r="IS33" s="178"/>
      <c r="IT33" s="180" t="str">
        <f>Cronograma!Repasse</f>
        <v/>
      </c>
      <c r="IU33" s="179" t="str">
        <f>Cronograma!Contrapartida</f>
        <v/>
      </c>
      <c r="IV33" s="178"/>
    </row>
    <row r="34" spans="1:256" s="177" customFormat="1" ht="9.9499999999999993" customHeight="1" x14ac:dyDescent="0.2">
      <c r="A34" s="176">
        <f>QCI!$B34</f>
        <v>0</v>
      </c>
      <c r="B34" s="175">
        <f>QCI!$M34</f>
        <v>0</v>
      </c>
      <c r="C34" s="174" t="str">
        <f t="shared" si="0"/>
        <v/>
      </c>
      <c r="D34" s="173">
        <f t="shared" si="1"/>
        <v>0</v>
      </c>
      <c r="E34" s="181" t="str">
        <f>Cronograma!Repasse</f>
        <v/>
      </c>
      <c r="F34" s="179" t="str">
        <f>Cronograma!Contrapartida</f>
        <v/>
      </c>
      <c r="G34" s="172"/>
      <c r="H34" s="181" t="str">
        <f>Cronograma!Repasse</f>
        <v/>
      </c>
      <c r="I34" s="179" t="str">
        <f>Cronograma!Contrapartida</f>
        <v/>
      </c>
      <c r="J34" s="178"/>
      <c r="K34" s="180" t="str">
        <f>Cronograma!Repasse</f>
        <v/>
      </c>
      <c r="L34" s="179" t="str">
        <f>Cronograma!Contrapartida</f>
        <v/>
      </c>
      <c r="M34" s="178"/>
      <c r="N34" s="180" t="str">
        <f>Cronograma!Repasse</f>
        <v/>
      </c>
      <c r="O34" s="179" t="str">
        <f>Cronograma!Contrapartida</f>
        <v/>
      </c>
      <c r="P34" s="178"/>
      <c r="Q34" s="180" t="str">
        <f>Cronograma!Repasse</f>
        <v/>
      </c>
      <c r="R34" s="179" t="str">
        <f>Cronograma!Contrapartida</f>
        <v/>
      </c>
      <c r="S34" s="178"/>
      <c r="T34" s="180" t="str">
        <f>Cronograma!Repasse</f>
        <v/>
      </c>
      <c r="U34" s="179" t="str">
        <f>Cronograma!Contrapartida</f>
        <v/>
      </c>
      <c r="V34" s="178"/>
      <c r="W34" s="180" t="str">
        <f>Cronograma!Repasse</f>
        <v/>
      </c>
      <c r="X34" s="179" t="str">
        <f>Cronograma!Contrapartida</f>
        <v/>
      </c>
      <c r="Y34" s="178"/>
      <c r="Z34" s="180" t="str">
        <f>Cronograma!Repasse</f>
        <v/>
      </c>
      <c r="AA34" s="179" t="str">
        <f>Cronograma!Contrapartida</f>
        <v/>
      </c>
      <c r="AB34" s="178"/>
      <c r="AC34" s="180" t="str">
        <f>Cronograma!Repasse</f>
        <v/>
      </c>
      <c r="AD34" s="179" t="str">
        <f>Cronograma!Contrapartida</f>
        <v/>
      </c>
      <c r="AE34" s="178"/>
      <c r="AF34" s="180" t="str">
        <f>Cronograma!Repasse</f>
        <v/>
      </c>
      <c r="AG34" s="179" t="str">
        <f>Cronograma!Contrapartida</f>
        <v/>
      </c>
      <c r="AH34" s="178"/>
      <c r="AI34" s="180" t="str">
        <f>Cronograma!Repasse</f>
        <v/>
      </c>
      <c r="AJ34" s="179" t="str">
        <f>Cronograma!Contrapartida</f>
        <v/>
      </c>
      <c r="AK34" s="178"/>
      <c r="AL34" s="180" t="str">
        <f>Cronograma!Repasse</f>
        <v/>
      </c>
      <c r="AM34" s="179" t="str">
        <f>Cronograma!Contrapartida</f>
        <v/>
      </c>
      <c r="AN34" s="178"/>
      <c r="AO34" s="180" t="str">
        <f>Cronograma!Repasse</f>
        <v/>
      </c>
      <c r="AP34" s="179" t="str">
        <f>Cronograma!Contrapartida</f>
        <v/>
      </c>
      <c r="AQ34" s="178"/>
      <c r="AR34" s="180" t="str">
        <f>Cronograma!Repasse</f>
        <v/>
      </c>
      <c r="AS34" s="179" t="str">
        <f>Cronograma!Contrapartida</f>
        <v/>
      </c>
      <c r="AT34" s="178"/>
      <c r="AU34" s="180" t="str">
        <f>Cronograma!Repasse</f>
        <v/>
      </c>
      <c r="AV34" s="179" t="str">
        <f>Cronograma!Contrapartida</f>
        <v/>
      </c>
      <c r="AW34" s="178"/>
      <c r="AX34" s="180" t="str">
        <f>Cronograma!Repasse</f>
        <v/>
      </c>
      <c r="AY34" s="179" t="str">
        <f>Cronograma!Contrapartida</f>
        <v/>
      </c>
      <c r="AZ34" s="178"/>
      <c r="BA34" s="180" t="str">
        <f>Cronograma!Repasse</f>
        <v/>
      </c>
      <c r="BB34" s="179" t="str">
        <f>Cronograma!Contrapartida</f>
        <v/>
      </c>
      <c r="BC34" s="178"/>
      <c r="BD34" s="180" t="str">
        <f>Cronograma!Repasse</f>
        <v/>
      </c>
      <c r="BE34" s="179" t="str">
        <f>Cronograma!Contrapartida</f>
        <v/>
      </c>
      <c r="BF34" s="178"/>
      <c r="BG34" s="180" t="str">
        <f>Cronograma!Repasse</f>
        <v/>
      </c>
      <c r="BH34" s="179" t="str">
        <f>Cronograma!Contrapartida</f>
        <v/>
      </c>
      <c r="BI34" s="178"/>
      <c r="BJ34" s="180" t="str">
        <f>Cronograma!Repasse</f>
        <v/>
      </c>
      <c r="BK34" s="179" t="str">
        <f>Cronograma!Contrapartida</f>
        <v/>
      </c>
      <c r="BL34" s="178"/>
      <c r="BM34" s="180" t="str">
        <f>Cronograma!Repasse</f>
        <v/>
      </c>
      <c r="BN34" s="179" t="str">
        <f>Cronograma!Contrapartida</f>
        <v/>
      </c>
      <c r="BO34" s="178"/>
      <c r="BP34" s="180" t="str">
        <f>Cronograma!Repasse</f>
        <v/>
      </c>
      <c r="BQ34" s="179" t="str">
        <f>Cronograma!Contrapartida</f>
        <v/>
      </c>
      <c r="BR34" s="178"/>
      <c r="BS34" s="180" t="str">
        <f>Cronograma!Repasse</f>
        <v/>
      </c>
      <c r="BT34" s="179" t="str">
        <f>Cronograma!Contrapartida</f>
        <v/>
      </c>
      <c r="BU34" s="178"/>
      <c r="BV34" s="180" t="str">
        <f>Cronograma!Repasse</f>
        <v/>
      </c>
      <c r="BW34" s="179" t="str">
        <f>Cronograma!Contrapartida</f>
        <v/>
      </c>
      <c r="BX34" s="178"/>
      <c r="BY34" s="180" t="str">
        <f>Cronograma!Repasse</f>
        <v/>
      </c>
      <c r="BZ34" s="179" t="str">
        <f>Cronograma!Contrapartida</f>
        <v/>
      </c>
      <c r="CA34" s="178"/>
      <c r="CB34" s="180" t="str">
        <f>Cronograma!Repasse</f>
        <v/>
      </c>
      <c r="CC34" s="179" t="str">
        <f>Cronograma!Contrapartida</f>
        <v/>
      </c>
      <c r="CD34" s="178"/>
      <c r="CE34" s="180" t="str">
        <f>Cronograma!Repasse</f>
        <v/>
      </c>
      <c r="CF34" s="179" t="str">
        <f>Cronograma!Contrapartida</f>
        <v/>
      </c>
      <c r="CG34" s="178"/>
      <c r="CH34" s="180" t="str">
        <f>Cronograma!Repasse</f>
        <v/>
      </c>
      <c r="CI34" s="179" t="str">
        <f>Cronograma!Contrapartida</f>
        <v/>
      </c>
      <c r="CJ34" s="178"/>
      <c r="CK34" s="180" t="str">
        <f>Cronograma!Repasse</f>
        <v/>
      </c>
      <c r="CL34" s="179" t="str">
        <f>Cronograma!Contrapartida</f>
        <v/>
      </c>
      <c r="CM34" s="178"/>
      <c r="CN34" s="180" t="str">
        <f>Cronograma!Repasse</f>
        <v/>
      </c>
      <c r="CO34" s="179" t="str">
        <f>Cronograma!Contrapartida</f>
        <v/>
      </c>
      <c r="CP34" s="178"/>
      <c r="CQ34" s="180" t="str">
        <f>Cronograma!Repasse</f>
        <v/>
      </c>
      <c r="CR34" s="179" t="str">
        <f>Cronograma!Contrapartida</f>
        <v/>
      </c>
      <c r="CS34" s="178"/>
      <c r="CT34" s="180" t="str">
        <f>Cronograma!Repasse</f>
        <v/>
      </c>
      <c r="CU34" s="179" t="str">
        <f>Cronograma!Contrapartida</f>
        <v/>
      </c>
      <c r="CV34" s="178"/>
      <c r="CW34" s="180" t="str">
        <f>Cronograma!Repasse</f>
        <v/>
      </c>
      <c r="CX34" s="179" t="str">
        <f>Cronograma!Contrapartida</f>
        <v/>
      </c>
      <c r="CY34" s="178"/>
      <c r="CZ34" s="180" t="str">
        <f>Cronograma!Repasse</f>
        <v/>
      </c>
      <c r="DA34" s="179" t="str">
        <f>Cronograma!Contrapartida</f>
        <v/>
      </c>
      <c r="DB34" s="178"/>
      <c r="DC34" s="180" t="str">
        <f>Cronograma!Repasse</f>
        <v/>
      </c>
      <c r="DD34" s="179" t="str">
        <f>Cronograma!Contrapartida</f>
        <v/>
      </c>
      <c r="DE34" s="178"/>
      <c r="DF34" s="180" t="str">
        <f>Cronograma!Repasse</f>
        <v/>
      </c>
      <c r="DG34" s="179" t="str">
        <f>Cronograma!Contrapartida</f>
        <v/>
      </c>
      <c r="DH34" s="178"/>
      <c r="DI34" s="180" t="str">
        <f>Cronograma!Repasse</f>
        <v/>
      </c>
      <c r="DJ34" s="179" t="str">
        <f>Cronograma!Contrapartida</f>
        <v/>
      </c>
      <c r="DK34" s="178"/>
      <c r="DL34" s="180" t="str">
        <f>Cronograma!Repasse</f>
        <v/>
      </c>
      <c r="DM34" s="179" t="str">
        <f>Cronograma!Contrapartida</f>
        <v/>
      </c>
      <c r="DN34" s="178"/>
      <c r="DO34" s="180" t="str">
        <f>Cronograma!Repasse</f>
        <v/>
      </c>
      <c r="DP34" s="179" t="str">
        <f>Cronograma!Contrapartida</f>
        <v/>
      </c>
      <c r="DQ34" s="178"/>
      <c r="DR34" s="180" t="str">
        <f>Cronograma!Repasse</f>
        <v/>
      </c>
      <c r="DS34" s="179" t="str">
        <f>Cronograma!Contrapartida</f>
        <v/>
      </c>
      <c r="DT34" s="178"/>
      <c r="DU34" s="180" t="str">
        <f>Cronograma!Repasse</f>
        <v/>
      </c>
      <c r="DV34" s="179" t="str">
        <f>Cronograma!Contrapartida</f>
        <v/>
      </c>
      <c r="DW34" s="178"/>
      <c r="DX34" s="180" t="str">
        <f>Cronograma!Repasse</f>
        <v/>
      </c>
      <c r="DY34" s="179" t="str">
        <f>Cronograma!Contrapartida</f>
        <v/>
      </c>
      <c r="DZ34" s="178"/>
      <c r="EA34" s="180" t="str">
        <f>Cronograma!Repasse</f>
        <v/>
      </c>
      <c r="EB34" s="179" t="str">
        <f>Cronograma!Contrapartida</f>
        <v/>
      </c>
      <c r="EC34" s="178"/>
      <c r="ED34" s="180" t="str">
        <f>Cronograma!Repasse</f>
        <v/>
      </c>
      <c r="EE34" s="179" t="str">
        <f>Cronograma!Contrapartida</f>
        <v/>
      </c>
      <c r="EF34" s="178"/>
      <c r="EG34" s="180" t="str">
        <f>Cronograma!Repasse</f>
        <v/>
      </c>
      <c r="EH34" s="179" t="str">
        <f>Cronograma!Contrapartida</f>
        <v/>
      </c>
      <c r="EI34" s="178"/>
      <c r="EJ34" s="180" t="str">
        <f>Cronograma!Repasse</f>
        <v/>
      </c>
      <c r="EK34" s="179" t="str">
        <f>Cronograma!Contrapartida</f>
        <v/>
      </c>
      <c r="EL34" s="178"/>
      <c r="EM34" s="180" t="str">
        <f>Cronograma!Repasse</f>
        <v/>
      </c>
      <c r="EN34" s="179" t="str">
        <f>Cronograma!Contrapartida</f>
        <v/>
      </c>
      <c r="EO34" s="178"/>
      <c r="EP34" s="180" t="str">
        <f>Cronograma!Repasse</f>
        <v/>
      </c>
      <c r="EQ34" s="179" t="str">
        <f>Cronograma!Contrapartida</f>
        <v/>
      </c>
      <c r="ER34" s="178"/>
      <c r="ES34" s="180" t="str">
        <f>Cronograma!Repasse</f>
        <v/>
      </c>
      <c r="ET34" s="179" t="str">
        <f>Cronograma!Contrapartida</f>
        <v/>
      </c>
      <c r="EU34" s="178"/>
      <c r="EV34" s="180" t="str">
        <f>Cronograma!Repasse</f>
        <v/>
      </c>
      <c r="EW34" s="179" t="str">
        <f>Cronograma!Contrapartida</f>
        <v/>
      </c>
      <c r="EX34" s="178"/>
      <c r="EY34" s="180" t="str">
        <f>Cronograma!Repasse</f>
        <v/>
      </c>
      <c r="EZ34" s="179" t="str">
        <f>Cronograma!Contrapartida</f>
        <v/>
      </c>
      <c r="FA34" s="178"/>
      <c r="FB34" s="180" t="str">
        <f>Cronograma!Repasse</f>
        <v/>
      </c>
      <c r="FC34" s="179" t="str">
        <f>Cronograma!Contrapartida</f>
        <v/>
      </c>
      <c r="FD34" s="178"/>
      <c r="FE34" s="180" t="str">
        <f>Cronograma!Repasse</f>
        <v/>
      </c>
      <c r="FF34" s="179" t="str">
        <f>Cronograma!Contrapartida</f>
        <v/>
      </c>
      <c r="FG34" s="178"/>
      <c r="FH34" s="180" t="str">
        <f>Cronograma!Repasse</f>
        <v/>
      </c>
      <c r="FI34" s="179" t="str">
        <f>Cronograma!Contrapartida</f>
        <v/>
      </c>
      <c r="FJ34" s="178"/>
      <c r="FK34" s="180" t="str">
        <f>Cronograma!Repasse</f>
        <v/>
      </c>
      <c r="FL34" s="179" t="str">
        <f>Cronograma!Contrapartida</f>
        <v/>
      </c>
      <c r="FM34" s="178"/>
      <c r="FN34" s="180" t="str">
        <f>Cronograma!Repasse</f>
        <v/>
      </c>
      <c r="FO34" s="179" t="str">
        <f>Cronograma!Contrapartida</f>
        <v/>
      </c>
      <c r="FP34" s="178"/>
      <c r="FQ34" s="180" t="str">
        <f>Cronograma!Repasse</f>
        <v/>
      </c>
      <c r="FR34" s="179" t="str">
        <f>Cronograma!Contrapartida</f>
        <v/>
      </c>
      <c r="FS34" s="178"/>
      <c r="FT34" s="180" t="str">
        <f>Cronograma!Repasse</f>
        <v/>
      </c>
      <c r="FU34" s="179" t="str">
        <f>Cronograma!Contrapartida</f>
        <v/>
      </c>
      <c r="FV34" s="178"/>
      <c r="FW34" s="180" t="str">
        <f>Cronograma!Repasse</f>
        <v/>
      </c>
      <c r="FX34" s="179" t="str">
        <f>Cronograma!Contrapartida</f>
        <v/>
      </c>
      <c r="FY34" s="178"/>
      <c r="FZ34" s="180" t="str">
        <f>Cronograma!Repasse</f>
        <v/>
      </c>
      <c r="GA34" s="179" t="str">
        <f>Cronograma!Contrapartida</f>
        <v/>
      </c>
      <c r="GB34" s="178"/>
      <c r="GC34" s="180" t="str">
        <f>Cronograma!Repasse</f>
        <v/>
      </c>
      <c r="GD34" s="179" t="str">
        <f>Cronograma!Contrapartida</f>
        <v/>
      </c>
      <c r="GE34" s="178"/>
      <c r="GF34" s="180" t="str">
        <f>Cronograma!Repasse</f>
        <v/>
      </c>
      <c r="GG34" s="179" t="str">
        <f>Cronograma!Contrapartida</f>
        <v/>
      </c>
      <c r="GH34" s="178"/>
      <c r="GI34" s="180" t="str">
        <f>Cronograma!Repasse</f>
        <v/>
      </c>
      <c r="GJ34" s="179" t="str">
        <f>Cronograma!Contrapartida</f>
        <v/>
      </c>
      <c r="GK34" s="178"/>
      <c r="GL34" s="180" t="str">
        <f>Cronograma!Repasse</f>
        <v/>
      </c>
      <c r="GM34" s="179" t="str">
        <f>Cronograma!Contrapartida</f>
        <v/>
      </c>
      <c r="GN34" s="178"/>
      <c r="GO34" s="180" t="str">
        <f>Cronograma!Repasse</f>
        <v/>
      </c>
      <c r="GP34" s="179" t="str">
        <f>Cronograma!Contrapartida</f>
        <v/>
      </c>
      <c r="GQ34" s="178"/>
      <c r="GR34" s="180" t="str">
        <f>Cronograma!Repasse</f>
        <v/>
      </c>
      <c r="GS34" s="179" t="str">
        <f>Cronograma!Contrapartida</f>
        <v/>
      </c>
      <c r="GT34" s="178"/>
      <c r="GU34" s="180" t="str">
        <f>Cronograma!Repasse</f>
        <v/>
      </c>
      <c r="GV34" s="179" t="str">
        <f>Cronograma!Contrapartida</f>
        <v/>
      </c>
      <c r="GW34" s="178"/>
      <c r="GX34" s="180" t="str">
        <f>Cronograma!Repasse</f>
        <v/>
      </c>
      <c r="GY34" s="179" t="str">
        <f>Cronograma!Contrapartida</f>
        <v/>
      </c>
      <c r="GZ34" s="178"/>
      <c r="HA34" s="180" t="str">
        <f>Cronograma!Repasse</f>
        <v/>
      </c>
      <c r="HB34" s="179" t="str">
        <f>Cronograma!Contrapartida</f>
        <v/>
      </c>
      <c r="HC34" s="178"/>
      <c r="HD34" s="180" t="str">
        <f>Cronograma!Repasse</f>
        <v/>
      </c>
      <c r="HE34" s="179" t="str">
        <f>Cronograma!Contrapartida</f>
        <v/>
      </c>
      <c r="HF34" s="178"/>
      <c r="HG34" s="180" t="str">
        <f>Cronograma!Repasse</f>
        <v/>
      </c>
      <c r="HH34" s="179" t="str">
        <f>Cronograma!Contrapartida</f>
        <v/>
      </c>
      <c r="HI34" s="178"/>
      <c r="HJ34" s="180" t="str">
        <f>Cronograma!Repasse</f>
        <v/>
      </c>
      <c r="HK34" s="179" t="str">
        <f>Cronograma!Contrapartida</f>
        <v/>
      </c>
      <c r="HL34" s="178"/>
      <c r="HM34" s="180" t="str">
        <f>Cronograma!Repasse</f>
        <v/>
      </c>
      <c r="HN34" s="179" t="str">
        <f>Cronograma!Contrapartida</f>
        <v/>
      </c>
      <c r="HO34" s="178"/>
      <c r="HP34" s="180" t="str">
        <f>Cronograma!Repasse</f>
        <v/>
      </c>
      <c r="HQ34" s="179" t="str">
        <f>Cronograma!Contrapartida</f>
        <v/>
      </c>
      <c r="HR34" s="178"/>
      <c r="HS34" s="180" t="str">
        <f>Cronograma!Repasse</f>
        <v/>
      </c>
      <c r="HT34" s="179" t="str">
        <f>Cronograma!Contrapartida</f>
        <v/>
      </c>
      <c r="HU34" s="178"/>
      <c r="HV34" s="180" t="str">
        <f>Cronograma!Repasse</f>
        <v/>
      </c>
      <c r="HW34" s="179" t="str">
        <f>Cronograma!Contrapartida</f>
        <v/>
      </c>
      <c r="HX34" s="178"/>
      <c r="HY34" s="180" t="str">
        <f>Cronograma!Repasse</f>
        <v/>
      </c>
      <c r="HZ34" s="179" t="str">
        <f>Cronograma!Contrapartida</f>
        <v/>
      </c>
      <c r="IA34" s="178"/>
      <c r="IB34" s="180" t="str">
        <f>Cronograma!Repasse</f>
        <v/>
      </c>
      <c r="IC34" s="179" t="str">
        <f>Cronograma!Contrapartida</f>
        <v/>
      </c>
      <c r="ID34" s="178"/>
      <c r="IE34" s="180" t="str">
        <f>Cronograma!Repasse</f>
        <v/>
      </c>
      <c r="IF34" s="179" t="str">
        <f>Cronograma!Contrapartida</f>
        <v/>
      </c>
      <c r="IG34" s="178"/>
      <c r="IH34" s="180" t="str">
        <f>Cronograma!Repasse</f>
        <v/>
      </c>
      <c r="II34" s="179" t="str">
        <f>Cronograma!Contrapartida</f>
        <v/>
      </c>
      <c r="IJ34" s="178"/>
      <c r="IK34" s="180" t="str">
        <f>Cronograma!Repasse</f>
        <v/>
      </c>
      <c r="IL34" s="179" t="str">
        <f>Cronograma!Contrapartida</f>
        <v/>
      </c>
      <c r="IM34" s="178"/>
      <c r="IN34" s="180" t="str">
        <f>Cronograma!Repasse</f>
        <v/>
      </c>
      <c r="IO34" s="179" t="str">
        <f>Cronograma!Contrapartida</f>
        <v/>
      </c>
      <c r="IP34" s="178"/>
      <c r="IQ34" s="180" t="str">
        <f>Cronograma!Repasse</f>
        <v/>
      </c>
      <c r="IR34" s="179" t="str">
        <f>Cronograma!Contrapartida</f>
        <v/>
      </c>
      <c r="IS34" s="178"/>
      <c r="IT34" s="180" t="str">
        <f>Cronograma!Repasse</f>
        <v/>
      </c>
      <c r="IU34" s="179" t="str">
        <f>Cronograma!Contrapartida</f>
        <v/>
      </c>
      <c r="IV34" s="178"/>
    </row>
    <row r="35" spans="1:256" s="177" customFormat="1" ht="9.9499999999999993" customHeight="1" x14ac:dyDescent="0.2">
      <c r="A35" s="176">
        <f>QCI!$B35</f>
        <v>0</v>
      </c>
      <c r="B35" s="175">
        <f>QCI!$M35</f>
        <v>0</v>
      </c>
      <c r="C35" s="174" t="str">
        <f t="shared" si="0"/>
        <v/>
      </c>
      <c r="D35" s="173">
        <f t="shared" si="1"/>
        <v>0</v>
      </c>
      <c r="E35" s="181" t="str">
        <f>Cronograma!Repasse</f>
        <v/>
      </c>
      <c r="F35" s="179" t="str">
        <f>Cronograma!Contrapartida</f>
        <v/>
      </c>
      <c r="G35" s="172"/>
      <c r="H35" s="181" t="str">
        <f>Cronograma!Repasse</f>
        <v/>
      </c>
      <c r="I35" s="179" t="str">
        <f>Cronograma!Contrapartida</f>
        <v/>
      </c>
      <c r="J35" s="178"/>
      <c r="K35" s="180" t="str">
        <f>Cronograma!Repasse</f>
        <v/>
      </c>
      <c r="L35" s="179" t="str">
        <f>Cronograma!Contrapartida</f>
        <v/>
      </c>
      <c r="M35" s="178"/>
      <c r="N35" s="180" t="str">
        <f>Cronograma!Repasse</f>
        <v/>
      </c>
      <c r="O35" s="179" t="str">
        <f>Cronograma!Contrapartida</f>
        <v/>
      </c>
      <c r="P35" s="178"/>
      <c r="Q35" s="180" t="str">
        <f>Cronograma!Repasse</f>
        <v/>
      </c>
      <c r="R35" s="179" t="str">
        <f>Cronograma!Contrapartida</f>
        <v/>
      </c>
      <c r="S35" s="178"/>
      <c r="T35" s="180" t="str">
        <f>Cronograma!Repasse</f>
        <v/>
      </c>
      <c r="U35" s="179" t="str">
        <f>Cronograma!Contrapartida</f>
        <v/>
      </c>
      <c r="V35" s="178"/>
      <c r="W35" s="180" t="str">
        <f>Cronograma!Repasse</f>
        <v/>
      </c>
      <c r="X35" s="179" t="str">
        <f>Cronograma!Contrapartida</f>
        <v/>
      </c>
      <c r="Y35" s="178"/>
      <c r="Z35" s="180" t="str">
        <f>Cronograma!Repasse</f>
        <v/>
      </c>
      <c r="AA35" s="179" t="str">
        <f>Cronograma!Contrapartida</f>
        <v/>
      </c>
      <c r="AB35" s="178"/>
      <c r="AC35" s="180" t="str">
        <f>Cronograma!Repasse</f>
        <v/>
      </c>
      <c r="AD35" s="179" t="str">
        <f>Cronograma!Contrapartida</f>
        <v/>
      </c>
      <c r="AE35" s="178"/>
      <c r="AF35" s="180" t="str">
        <f>Cronograma!Repasse</f>
        <v/>
      </c>
      <c r="AG35" s="179" t="str">
        <f>Cronograma!Contrapartida</f>
        <v/>
      </c>
      <c r="AH35" s="178"/>
      <c r="AI35" s="180" t="str">
        <f>Cronograma!Repasse</f>
        <v/>
      </c>
      <c r="AJ35" s="179" t="str">
        <f>Cronograma!Contrapartida</f>
        <v/>
      </c>
      <c r="AK35" s="178"/>
      <c r="AL35" s="180" t="str">
        <f>Cronograma!Repasse</f>
        <v/>
      </c>
      <c r="AM35" s="179" t="str">
        <f>Cronograma!Contrapartida</f>
        <v/>
      </c>
      <c r="AN35" s="178"/>
      <c r="AO35" s="180" t="str">
        <f>Cronograma!Repasse</f>
        <v/>
      </c>
      <c r="AP35" s="179" t="str">
        <f>Cronograma!Contrapartida</f>
        <v/>
      </c>
      <c r="AQ35" s="178"/>
      <c r="AR35" s="180" t="str">
        <f>Cronograma!Repasse</f>
        <v/>
      </c>
      <c r="AS35" s="179" t="str">
        <f>Cronograma!Contrapartida</f>
        <v/>
      </c>
      <c r="AT35" s="178"/>
      <c r="AU35" s="180" t="str">
        <f>Cronograma!Repasse</f>
        <v/>
      </c>
      <c r="AV35" s="179" t="str">
        <f>Cronograma!Contrapartida</f>
        <v/>
      </c>
      <c r="AW35" s="178"/>
      <c r="AX35" s="180" t="str">
        <f>Cronograma!Repasse</f>
        <v/>
      </c>
      <c r="AY35" s="179" t="str">
        <f>Cronograma!Contrapartida</f>
        <v/>
      </c>
      <c r="AZ35" s="178"/>
      <c r="BA35" s="180" t="str">
        <f>Cronograma!Repasse</f>
        <v/>
      </c>
      <c r="BB35" s="179" t="str">
        <f>Cronograma!Contrapartida</f>
        <v/>
      </c>
      <c r="BC35" s="178"/>
      <c r="BD35" s="180" t="str">
        <f>Cronograma!Repasse</f>
        <v/>
      </c>
      <c r="BE35" s="179" t="str">
        <f>Cronograma!Contrapartida</f>
        <v/>
      </c>
      <c r="BF35" s="178"/>
      <c r="BG35" s="180" t="str">
        <f>Cronograma!Repasse</f>
        <v/>
      </c>
      <c r="BH35" s="179" t="str">
        <f>Cronograma!Contrapartida</f>
        <v/>
      </c>
      <c r="BI35" s="178"/>
      <c r="BJ35" s="180" t="str">
        <f>Cronograma!Repasse</f>
        <v/>
      </c>
      <c r="BK35" s="179" t="str">
        <f>Cronograma!Contrapartida</f>
        <v/>
      </c>
      <c r="BL35" s="178"/>
      <c r="BM35" s="180" t="str">
        <f>Cronograma!Repasse</f>
        <v/>
      </c>
      <c r="BN35" s="179" t="str">
        <f>Cronograma!Contrapartida</f>
        <v/>
      </c>
      <c r="BO35" s="178"/>
      <c r="BP35" s="180" t="str">
        <f>Cronograma!Repasse</f>
        <v/>
      </c>
      <c r="BQ35" s="179" t="str">
        <f>Cronograma!Contrapartida</f>
        <v/>
      </c>
      <c r="BR35" s="178"/>
      <c r="BS35" s="180" t="str">
        <f>Cronograma!Repasse</f>
        <v/>
      </c>
      <c r="BT35" s="179" t="str">
        <f>Cronograma!Contrapartida</f>
        <v/>
      </c>
      <c r="BU35" s="178"/>
      <c r="BV35" s="180" t="str">
        <f>Cronograma!Repasse</f>
        <v/>
      </c>
      <c r="BW35" s="179" t="str">
        <f>Cronograma!Contrapartida</f>
        <v/>
      </c>
      <c r="BX35" s="178"/>
      <c r="BY35" s="180" t="str">
        <f>Cronograma!Repasse</f>
        <v/>
      </c>
      <c r="BZ35" s="179" t="str">
        <f>Cronograma!Contrapartida</f>
        <v/>
      </c>
      <c r="CA35" s="178"/>
      <c r="CB35" s="180" t="str">
        <f>Cronograma!Repasse</f>
        <v/>
      </c>
      <c r="CC35" s="179" t="str">
        <f>Cronograma!Contrapartida</f>
        <v/>
      </c>
      <c r="CD35" s="178"/>
      <c r="CE35" s="180" t="str">
        <f>Cronograma!Repasse</f>
        <v/>
      </c>
      <c r="CF35" s="179" t="str">
        <f>Cronograma!Contrapartida</f>
        <v/>
      </c>
      <c r="CG35" s="178"/>
      <c r="CH35" s="180" t="str">
        <f>Cronograma!Repasse</f>
        <v/>
      </c>
      <c r="CI35" s="179" t="str">
        <f>Cronograma!Contrapartida</f>
        <v/>
      </c>
      <c r="CJ35" s="178"/>
      <c r="CK35" s="180" t="str">
        <f>Cronograma!Repasse</f>
        <v/>
      </c>
      <c r="CL35" s="179" t="str">
        <f>Cronograma!Contrapartida</f>
        <v/>
      </c>
      <c r="CM35" s="178"/>
      <c r="CN35" s="180" t="str">
        <f>Cronograma!Repasse</f>
        <v/>
      </c>
      <c r="CO35" s="179" t="str">
        <f>Cronograma!Contrapartida</f>
        <v/>
      </c>
      <c r="CP35" s="178"/>
      <c r="CQ35" s="180" t="str">
        <f>Cronograma!Repasse</f>
        <v/>
      </c>
      <c r="CR35" s="179" t="str">
        <f>Cronograma!Contrapartida</f>
        <v/>
      </c>
      <c r="CS35" s="178"/>
      <c r="CT35" s="180" t="str">
        <f>Cronograma!Repasse</f>
        <v/>
      </c>
      <c r="CU35" s="179" t="str">
        <f>Cronograma!Contrapartida</f>
        <v/>
      </c>
      <c r="CV35" s="178"/>
      <c r="CW35" s="180" t="str">
        <f>Cronograma!Repasse</f>
        <v/>
      </c>
      <c r="CX35" s="179" t="str">
        <f>Cronograma!Contrapartida</f>
        <v/>
      </c>
      <c r="CY35" s="178"/>
      <c r="CZ35" s="180" t="str">
        <f>Cronograma!Repasse</f>
        <v/>
      </c>
      <c r="DA35" s="179" t="str">
        <f>Cronograma!Contrapartida</f>
        <v/>
      </c>
      <c r="DB35" s="178"/>
      <c r="DC35" s="180" t="str">
        <f>Cronograma!Repasse</f>
        <v/>
      </c>
      <c r="DD35" s="179" t="str">
        <f>Cronograma!Contrapartida</f>
        <v/>
      </c>
      <c r="DE35" s="178"/>
      <c r="DF35" s="180" t="str">
        <f>Cronograma!Repasse</f>
        <v/>
      </c>
      <c r="DG35" s="179" t="str">
        <f>Cronograma!Contrapartida</f>
        <v/>
      </c>
      <c r="DH35" s="178"/>
      <c r="DI35" s="180" t="str">
        <f>Cronograma!Repasse</f>
        <v/>
      </c>
      <c r="DJ35" s="179" t="str">
        <f>Cronograma!Contrapartida</f>
        <v/>
      </c>
      <c r="DK35" s="178"/>
      <c r="DL35" s="180" t="str">
        <f>Cronograma!Repasse</f>
        <v/>
      </c>
      <c r="DM35" s="179" t="str">
        <f>Cronograma!Contrapartida</f>
        <v/>
      </c>
      <c r="DN35" s="178"/>
      <c r="DO35" s="180" t="str">
        <f>Cronograma!Repasse</f>
        <v/>
      </c>
      <c r="DP35" s="179" t="str">
        <f>Cronograma!Contrapartida</f>
        <v/>
      </c>
      <c r="DQ35" s="178"/>
      <c r="DR35" s="180" t="str">
        <f>Cronograma!Repasse</f>
        <v/>
      </c>
      <c r="DS35" s="179" t="str">
        <f>Cronograma!Contrapartida</f>
        <v/>
      </c>
      <c r="DT35" s="178"/>
      <c r="DU35" s="180" t="str">
        <f>Cronograma!Repasse</f>
        <v/>
      </c>
      <c r="DV35" s="179" t="str">
        <f>Cronograma!Contrapartida</f>
        <v/>
      </c>
      <c r="DW35" s="178"/>
      <c r="DX35" s="180" t="str">
        <f>Cronograma!Repasse</f>
        <v/>
      </c>
      <c r="DY35" s="179" t="str">
        <f>Cronograma!Contrapartida</f>
        <v/>
      </c>
      <c r="DZ35" s="178"/>
      <c r="EA35" s="180" t="str">
        <f>Cronograma!Repasse</f>
        <v/>
      </c>
      <c r="EB35" s="179" t="str">
        <f>Cronograma!Contrapartida</f>
        <v/>
      </c>
      <c r="EC35" s="178"/>
      <c r="ED35" s="180" t="str">
        <f>Cronograma!Repasse</f>
        <v/>
      </c>
      <c r="EE35" s="179" t="str">
        <f>Cronograma!Contrapartida</f>
        <v/>
      </c>
      <c r="EF35" s="178"/>
      <c r="EG35" s="180" t="str">
        <f>Cronograma!Repasse</f>
        <v/>
      </c>
      <c r="EH35" s="179" t="str">
        <f>Cronograma!Contrapartida</f>
        <v/>
      </c>
      <c r="EI35" s="178"/>
      <c r="EJ35" s="180" t="str">
        <f>Cronograma!Repasse</f>
        <v/>
      </c>
      <c r="EK35" s="179" t="str">
        <f>Cronograma!Contrapartida</f>
        <v/>
      </c>
      <c r="EL35" s="178"/>
      <c r="EM35" s="180" t="str">
        <f>Cronograma!Repasse</f>
        <v/>
      </c>
      <c r="EN35" s="179" t="str">
        <f>Cronograma!Contrapartida</f>
        <v/>
      </c>
      <c r="EO35" s="178"/>
      <c r="EP35" s="180" t="str">
        <f>Cronograma!Repasse</f>
        <v/>
      </c>
      <c r="EQ35" s="179" t="str">
        <f>Cronograma!Contrapartida</f>
        <v/>
      </c>
      <c r="ER35" s="178"/>
      <c r="ES35" s="180" t="str">
        <f>Cronograma!Repasse</f>
        <v/>
      </c>
      <c r="ET35" s="179" t="str">
        <f>Cronograma!Contrapartida</f>
        <v/>
      </c>
      <c r="EU35" s="178"/>
      <c r="EV35" s="180" t="str">
        <f>Cronograma!Repasse</f>
        <v/>
      </c>
      <c r="EW35" s="179" t="str">
        <f>Cronograma!Contrapartida</f>
        <v/>
      </c>
      <c r="EX35" s="178"/>
      <c r="EY35" s="180" t="str">
        <f>Cronograma!Repasse</f>
        <v/>
      </c>
      <c r="EZ35" s="179" t="str">
        <f>Cronograma!Contrapartida</f>
        <v/>
      </c>
      <c r="FA35" s="178"/>
      <c r="FB35" s="180" t="str">
        <f>Cronograma!Repasse</f>
        <v/>
      </c>
      <c r="FC35" s="179" t="str">
        <f>Cronograma!Contrapartida</f>
        <v/>
      </c>
      <c r="FD35" s="178"/>
      <c r="FE35" s="180" t="str">
        <f>Cronograma!Repasse</f>
        <v/>
      </c>
      <c r="FF35" s="179" t="str">
        <f>Cronograma!Contrapartida</f>
        <v/>
      </c>
      <c r="FG35" s="178"/>
      <c r="FH35" s="180" t="str">
        <f>Cronograma!Repasse</f>
        <v/>
      </c>
      <c r="FI35" s="179" t="str">
        <f>Cronograma!Contrapartida</f>
        <v/>
      </c>
      <c r="FJ35" s="178"/>
      <c r="FK35" s="180" t="str">
        <f>Cronograma!Repasse</f>
        <v/>
      </c>
      <c r="FL35" s="179" t="str">
        <f>Cronograma!Contrapartida</f>
        <v/>
      </c>
      <c r="FM35" s="178"/>
      <c r="FN35" s="180" t="str">
        <f>Cronograma!Repasse</f>
        <v/>
      </c>
      <c r="FO35" s="179" t="str">
        <f>Cronograma!Contrapartida</f>
        <v/>
      </c>
      <c r="FP35" s="178"/>
      <c r="FQ35" s="180" t="str">
        <f>Cronograma!Repasse</f>
        <v/>
      </c>
      <c r="FR35" s="179" t="str">
        <f>Cronograma!Contrapartida</f>
        <v/>
      </c>
      <c r="FS35" s="178"/>
      <c r="FT35" s="180" t="str">
        <f>Cronograma!Repasse</f>
        <v/>
      </c>
      <c r="FU35" s="179" t="str">
        <f>Cronograma!Contrapartida</f>
        <v/>
      </c>
      <c r="FV35" s="178"/>
      <c r="FW35" s="180" t="str">
        <f>Cronograma!Repasse</f>
        <v/>
      </c>
      <c r="FX35" s="179" t="str">
        <f>Cronograma!Contrapartida</f>
        <v/>
      </c>
      <c r="FY35" s="178"/>
      <c r="FZ35" s="180" t="str">
        <f>Cronograma!Repasse</f>
        <v/>
      </c>
      <c r="GA35" s="179" t="str">
        <f>Cronograma!Contrapartida</f>
        <v/>
      </c>
      <c r="GB35" s="178"/>
      <c r="GC35" s="180" t="str">
        <f>Cronograma!Repasse</f>
        <v/>
      </c>
      <c r="GD35" s="179" t="str">
        <f>Cronograma!Contrapartida</f>
        <v/>
      </c>
      <c r="GE35" s="178"/>
      <c r="GF35" s="180" t="str">
        <f>Cronograma!Repasse</f>
        <v/>
      </c>
      <c r="GG35" s="179" t="str">
        <f>Cronograma!Contrapartida</f>
        <v/>
      </c>
      <c r="GH35" s="178"/>
      <c r="GI35" s="180" t="str">
        <f>Cronograma!Repasse</f>
        <v/>
      </c>
      <c r="GJ35" s="179" t="str">
        <f>Cronograma!Contrapartida</f>
        <v/>
      </c>
      <c r="GK35" s="178"/>
      <c r="GL35" s="180" t="str">
        <f>Cronograma!Repasse</f>
        <v/>
      </c>
      <c r="GM35" s="179" t="str">
        <f>Cronograma!Contrapartida</f>
        <v/>
      </c>
      <c r="GN35" s="178"/>
      <c r="GO35" s="180" t="str">
        <f>Cronograma!Repasse</f>
        <v/>
      </c>
      <c r="GP35" s="179" t="str">
        <f>Cronograma!Contrapartida</f>
        <v/>
      </c>
      <c r="GQ35" s="178"/>
      <c r="GR35" s="180" t="str">
        <f>Cronograma!Repasse</f>
        <v/>
      </c>
      <c r="GS35" s="179" t="str">
        <f>Cronograma!Contrapartida</f>
        <v/>
      </c>
      <c r="GT35" s="178"/>
      <c r="GU35" s="180" t="str">
        <f>Cronograma!Repasse</f>
        <v/>
      </c>
      <c r="GV35" s="179" t="str">
        <f>Cronograma!Contrapartida</f>
        <v/>
      </c>
      <c r="GW35" s="178"/>
      <c r="GX35" s="180" t="str">
        <f>Cronograma!Repasse</f>
        <v/>
      </c>
      <c r="GY35" s="179" t="str">
        <f>Cronograma!Contrapartida</f>
        <v/>
      </c>
      <c r="GZ35" s="178"/>
      <c r="HA35" s="180" t="str">
        <f>Cronograma!Repasse</f>
        <v/>
      </c>
      <c r="HB35" s="179" t="str">
        <f>Cronograma!Contrapartida</f>
        <v/>
      </c>
      <c r="HC35" s="178"/>
      <c r="HD35" s="180" t="str">
        <f>Cronograma!Repasse</f>
        <v/>
      </c>
      <c r="HE35" s="179" t="str">
        <f>Cronograma!Contrapartida</f>
        <v/>
      </c>
      <c r="HF35" s="178"/>
      <c r="HG35" s="180" t="str">
        <f>Cronograma!Repasse</f>
        <v/>
      </c>
      <c r="HH35" s="179" t="str">
        <f>Cronograma!Contrapartida</f>
        <v/>
      </c>
      <c r="HI35" s="178"/>
      <c r="HJ35" s="180" t="str">
        <f>Cronograma!Repasse</f>
        <v/>
      </c>
      <c r="HK35" s="179" t="str">
        <f>Cronograma!Contrapartida</f>
        <v/>
      </c>
      <c r="HL35" s="178"/>
      <c r="HM35" s="180" t="str">
        <f>Cronograma!Repasse</f>
        <v/>
      </c>
      <c r="HN35" s="179" t="str">
        <f>Cronograma!Contrapartida</f>
        <v/>
      </c>
      <c r="HO35" s="178"/>
      <c r="HP35" s="180" t="str">
        <f>Cronograma!Repasse</f>
        <v/>
      </c>
      <c r="HQ35" s="179" t="str">
        <f>Cronograma!Contrapartida</f>
        <v/>
      </c>
      <c r="HR35" s="178"/>
      <c r="HS35" s="180" t="str">
        <f>Cronograma!Repasse</f>
        <v/>
      </c>
      <c r="HT35" s="179" t="str">
        <f>Cronograma!Contrapartida</f>
        <v/>
      </c>
      <c r="HU35" s="178"/>
      <c r="HV35" s="180" t="str">
        <f>Cronograma!Repasse</f>
        <v/>
      </c>
      <c r="HW35" s="179" t="str">
        <f>Cronograma!Contrapartida</f>
        <v/>
      </c>
      <c r="HX35" s="178"/>
      <c r="HY35" s="180" t="str">
        <f>Cronograma!Repasse</f>
        <v/>
      </c>
      <c r="HZ35" s="179" t="str">
        <f>Cronograma!Contrapartida</f>
        <v/>
      </c>
      <c r="IA35" s="178"/>
      <c r="IB35" s="180" t="str">
        <f>Cronograma!Repasse</f>
        <v/>
      </c>
      <c r="IC35" s="179" t="str">
        <f>Cronograma!Contrapartida</f>
        <v/>
      </c>
      <c r="ID35" s="178"/>
      <c r="IE35" s="180" t="str">
        <f>Cronograma!Repasse</f>
        <v/>
      </c>
      <c r="IF35" s="179" t="str">
        <f>Cronograma!Contrapartida</f>
        <v/>
      </c>
      <c r="IG35" s="178"/>
      <c r="IH35" s="180" t="str">
        <f>Cronograma!Repasse</f>
        <v/>
      </c>
      <c r="II35" s="179" t="str">
        <f>Cronograma!Contrapartida</f>
        <v/>
      </c>
      <c r="IJ35" s="178"/>
      <c r="IK35" s="180" t="str">
        <f>Cronograma!Repasse</f>
        <v/>
      </c>
      <c r="IL35" s="179" t="str">
        <f>Cronograma!Contrapartida</f>
        <v/>
      </c>
      <c r="IM35" s="178"/>
      <c r="IN35" s="180" t="str">
        <f>Cronograma!Repasse</f>
        <v/>
      </c>
      <c r="IO35" s="179" t="str">
        <f>Cronograma!Contrapartida</f>
        <v/>
      </c>
      <c r="IP35" s="178"/>
      <c r="IQ35" s="180" t="str">
        <f>Cronograma!Repasse</f>
        <v/>
      </c>
      <c r="IR35" s="179" t="str">
        <f>Cronograma!Contrapartida</f>
        <v/>
      </c>
      <c r="IS35" s="178"/>
      <c r="IT35" s="180" t="str">
        <f>Cronograma!Repasse</f>
        <v/>
      </c>
      <c r="IU35" s="179" t="str">
        <f>Cronograma!Contrapartida</f>
        <v/>
      </c>
      <c r="IV35" s="178"/>
    </row>
    <row r="36" spans="1:256" s="177" customFormat="1" ht="9.9499999999999993" customHeight="1" x14ac:dyDescent="0.2">
      <c r="A36" s="176">
        <f>QCI!$B36</f>
        <v>0</v>
      </c>
      <c r="B36" s="175">
        <f>QCI!$M36</f>
        <v>0</v>
      </c>
      <c r="C36" s="174" t="str">
        <f t="shared" si="0"/>
        <v/>
      </c>
      <c r="D36" s="173">
        <f t="shared" si="1"/>
        <v>0</v>
      </c>
      <c r="E36" s="181" t="str">
        <f>Cronograma!Repasse</f>
        <v/>
      </c>
      <c r="F36" s="179" t="str">
        <f>Cronograma!Contrapartida</f>
        <v/>
      </c>
      <c r="G36" s="172"/>
      <c r="H36" s="181" t="str">
        <f>Cronograma!Repasse</f>
        <v/>
      </c>
      <c r="I36" s="179" t="str">
        <f>Cronograma!Contrapartida</f>
        <v/>
      </c>
      <c r="J36" s="178"/>
      <c r="K36" s="180" t="str">
        <f>Cronograma!Repasse</f>
        <v/>
      </c>
      <c r="L36" s="179" t="str">
        <f>Cronograma!Contrapartida</f>
        <v/>
      </c>
      <c r="M36" s="178"/>
      <c r="N36" s="180" t="str">
        <f>Cronograma!Repasse</f>
        <v/>
      </c>
      <c r="O36" s="179" t="str">
        <f>Cronograma!Contrapartida</f>
        <v/>
      </c>
      <c r="P36" s="178"/>
      <c r="Q36" s="180" t="str">
        <f>Cronograma!Repasse</f>
        <v/>
      </c>
      <c r="R36" s="179" t="str">
        <f>Cronograma!Contrapartida</f>
        <v/>
      </c>
      <c r="S36" s="178"/>
      <c r="T36" s="180" t="str">
        <f>Cronograma!Repasse</f>
        <v/>
      </c>
      <c r="U36" s="179" t="str">
        <f>Cronograma!Contrapartida</f>
        <v/>
      </c>
      <c r="V36" s="178"/>
      <c r="W36" s="180" t="str">
        <f>Cronograma!Repasse</f>
        <v/>
      </c>
      <c r="X36" s="179" t="str">
        <f>Cronograma!Contrapartida</f>
        <v/>
      </c>
      <c r="Y36" s="178"/>
      <c r="Z36" s="180" t="str">
        <f>Cronograma!Repasse</f>
        <v/>
      </c>
      <c r="AA36" s="179" t="str">
        <f>Cronograma!Contrapartida</f>
        <v/>
      </c>
      <c r="AB36" s="178"/>
      <c r="AC36" s="180" t="str">
        <f>Cronograma!Repasse</f>
        <v/>
      </c>
      <c r="AD36" s="179" t="str">
        <f>Cronograma!Contrapartida</f>
        <v/>
      </c>
      <c r="AE36" s="178"/>
      <c r="AF36" s="180" t="str">
        <f>Cronograma!Repasse</f>
        <v/>
      </c>
      <c r="AG36" s="179" t="str">
        <f>Cronograma!Contrapartida</f>
        <v/>
      </c>
      <c r="AH36" s="178"/>
      <c r="AI36" s="180" t="str">
        <f>Cronograma!Repasse</f>
        <v/>
      </c>
      <c r="AJ36" s="179" t="str">
        <f>Cronograma!Contrapartida</f>
        <v/>
      </c>
      <c r="AK36" s="178"/>
      <c r="AL36" s="180" t="str">
        <f>Cronograma!Repasse</f>
        <v/>
      </c>
      <c r="AM36" s="179" t="str">
        <f>Cronograma!Contrapartida</f>
        <v/>
      </c>
      <c r="AN36" s="178"/>
      <c r="AO36" s="180" t="str">
        <f>Cronograma!Repasse</f>
        <v/>
      </c>
      <c r="AP36" s="179" t="str">
        <f>Cronograma!Contrapartida</f>
        <v/>
      </c>
      <c r="AQ36" s="178"/>
      <c r="AR36" s="180" t="str">
        <f>Cronograma!Repasse</f>
        <v/>
      </c>
      <c r="AS36" s="179" t="str">
        <f>Cronograma!Contrapartida</f>
        <v/>
      </c>
      <c r="AT36" s="178"/>
      <c r="AU36" s="180" t="str">
        <f>Cronograma!Repasse</f>
        <v/>
      </c>
      <c r="AV36" s="179" t="str">
        <f>Cronograma!Contrapartida</f>
        <v/>
      </c>
      <c r="AW36" s="178"/>
      <c r="AX36" s="180" t="str">
        <f>Cronograma!Repasse</f>
        <v/>
      </c>
      <c r="AY36" s="179" t="str">
        <f>Cronograma!Contrapartida</f>
        <v/>
      </c>
      <c r="AZ36" s="178"/>
      <c r="BA36" s="180" t="str">
        <f>Cronograma!Repasse</f>
        <v/>
      </c>
      <c r="BB36" s="179" t="str">
        <f>Cronograma!Contrapartida</f>
        <v/>
      </c>
      <c r="BC36" s="178"/>
      <c r="BD36" s="180" t="str">
        <f>Cronograma!Repasse</f>
        <v/>
      </c>
      <c r="BE36" s="179" t="str">
        <f>Cronograma!Contrapartida</f>
        <v/>
      </c>
      <c r="BF36" s="178"/>
      <c r="BG36" s="180" t="str">
        <f>Cronograma!Repasse</f>
        <v/>
      </c>
      <c r="BH36" s="179" t="str">
        <f>Cronograma!Contrapartida</f>
        <v/>
      </c>
      <c r="BI36" s="178"/>
      <c r="BJ36" s="180" t="str">
        <f>Cronograma!Repasse</f>
        <v/>
      </c>
      <c r="BK36" s="179" t="str">
        <f>Cronograma!Contrapartida</f>
        <v/>
      </c>
      <c r="BL36" s="178"/>
      <c r="BM36" s="180" t="str">
        <f>Cronograma!Repasse</f>
        <v/>
      </c>
      <c r="BN36" s="179" t="str">
        <f>Cronograma!Contrapartida</f>
        <v/>
      </c>
      <c r="BO36" s="178"/>
      <c r="BP36" s="180" t="str">
        <f>Cronograma!Repasse</f>
        <v/>
      </c>
      <c r="BQ36" s="179" t="str">
        <f>Cronograma!Contrapartida</f>
        <v/>
      </c>
      <c r="BR36" s="178"/>
      <c r="BS36" s="180" t="str">
        <f>Cronograma!Repasse</f>
        <v/>
      </c>
      <c r="BT36" s="179" t="str">
        <f>Cronograma!Contrapartida</f>
        <v/>
      </c>
      <c r="BU36" s="178"/>
      <c r="BV36" s="180" t="str">
        <f>Cronograma!Repasse</f>
        <v/>
      </c>
      <c r="BW36" s="179" t="str">
        <f>Cronograma!Contrapartida</f>
        <v/>
      </c>
      <c r="BX36" s="178"/>
      <c r="BY36" s="180" t="str">
        <f>Cronograma!Repasse</f>
        <v/>
      </c>
      <c r="BZ36" s="179" t="str">
        <f>Cronograma!Contrapartida</f>
        <v/>
      </c>
      <c r="CA36" s="178"/>
      <c r="CB36" s="180" t="str">
        <f>Cronograma!Repasse</f>
        <v/>
      </c>
      <c r="CC36" s="179" t="str">
        <f>Cronograma!Contrapartida</f>
        <v/>
      </c>
      <c r="CD36" s="178"/>
      <c r="CE36" s="180" t="str">
        <f>Cronograma!Repasse</f>
        <v/>
      </c>
      <c r="CF36" s="179" t="str">
        <f>Cronograma!Contrapartida</f>
        <v/>
      </c>
      <c r="CG36" s="178"/>
      <c r="CH36" s="180" t="str">
        <f>Cronograma!Repasse</f>
        <v/>
      </c>
      <c r="CI36" s="179" t="str">
        <f>Cronograma!Contrapartida</f>
        <v/>
      </c>
      <c r="CJ36" s="178"/>
      <c r="CK36" s="180" t="str">
        <f>Cronograma!Repasse</f>
        <v/>
      </c>
      <c r="CL36" s="179" t="str">
        <f>Cronograma!Contrapartida</f>
        <v/>
      </c>
      <c r="CM36" s="178"/>
      <c r="CN36" s="180" t="str">
        <f>Cronograma!Repasse</f>
        <v/>
      </c>
      <c r="CO36" s="179" t="str">
        <f>Cronograma!Contrapartida</f>
        <v/>
      </c>
      <c r="CP36" s="178"/>
      <c r="CQ36" s="180" t="str">
        <f>Cronograma!Repasse</f>
        <v/>
      </c>
      <c r="CR36" s="179" t="str">
        <f>Cronograma!Contrapartida</f>
        <v/>
      </c>
      <c r="CS36" s="178"/>
      <c r="CT36" s="180" t="str">
        <f>Cronograma!Repasse</f>
        <v/>
      </c>
      <c r="CU36" s="179" t="str">
        <f>Cronograma!Contrapartida</f>
        <v/>
      </c>
      <c r="CV36" s="178"/>
      <c r="CW36" s="180" t="str">
        <f>Cronograma!Repasse</f>
        <v/>
      </c>
      <c r="CX36" s="179" t="str">
        <f>Cronograma!Contrapartida</f>
        <v/>
      </c>
      <c r="CY36" s="178"/>
      <c r="CZ36" s="180" t="str">
        <f>Cronograma!Repasse</f>
        <v/>
      </c>
      <c r="DA36" s="179" t="str">
        <f>Cronograma!Contrapartida</f>
        <v/>
      </c>
      <c r="DB36" s="178"/>
      <c r="DC36" s="180" t="str">
        <f>Cronograma!Repasse</f>
        <v/>
      </c>
      <c r="DD36" s="179" t="str">
        <f>Cronograma!Contrapartida</f>
        <v/>
      </c>
      <c r="DE36" s="178"/>
      <c r="DF36" s="180" t="str">
        <f>Cronograma!Repasse</f>
        <v/>
      </c>
      <c r="DG36" s="179" t="str">
        <f>Cronograma!Contrapartida</f>
        <v/>
      </c>
      <c r="DH36" s="178"/>
      <c r="DI36" s="180" t="str">
        <f>Cronograma!Repasse</f>
        <v/>
      </c>
      <c r="DJ36" s="179" t="str">
        <f>Cronograma!Contrapartida</f>
        <v/>
      </c>
      <c r="DK36" s="178"/>
      <c r="DL36" s="180" t="str">
        <f>Cronograma!Repasse</f>
        <v/>
      </c>
      <c r="DM36" s="179" t="str">
        <f>Cronograma!Contrapartida</f>
        <v/>
      </c>
      <c r="DN36" s="178"/>
      <c r="DO36" s="180" t="str">
        <f>Cronograma!Repasse</f>
        <v/>
      </c>
      <c r="DP36" s="179" t="str">
        <f>Cronograma!Contrapartida</f>
        <v/>
      </c>
      <c r="DQ36" s="178"/>
      <c r="DR36" s="180" t="str">
        <f>Cronograma!Repasse</f>
        <v/>
      </c>
      <c r="DS36" s="179" t="str">
        <f>Cronograma!Contrapartida</f>
        <v/>
      </c>
      <c r="DT36" s="178"/>
      <c r="DU36" s="180" t="str">
        <f>Cronograma!Repasse</f>
        <v/>
      </c>
      <c r="DV36" s="179" t="str">
        <f>Cronograma!Contrapartida</f>
        <v/>
      </c>
      <c r="DW36" s="178"/>
      <c r="DX36" s="180" t="str">
        <f>Cronograma!Repasse</f>
        <v/>
      </c>
      <c r="DY36" s="179" t="str">
        <f>Cronograma!Contrapartida</f>
        <v/>
      </c>
      <c r="DZ36" s="178"/>
      <c r="EA36" s="180" t="str">
        <f>Cronograma!Repasse</f>
        <v/>
      </c>
      <c r="EB36" s="179" t="str">
        <f>Cronograma!Contrapartida</f>
        <v/>
      </c>
      <c r="EC36" s="178"/>
      <c r="ED36" s="180" t="str">
        <f>Cronograma!Repasse</f>
        <v/>
      </c>
      <c r="EE36" s="179" t="str">
        <f>Cronograma!Contrapartida</f>
        <v/>
      </c>
      <c r="EF36" s="178"/>
      <c r="EG36" s="180" t="str">
        <f>Cronograma!Repasse</f>
        <v/>
      </c>
      <c r="EH36" s="179" t="str">
        <f>Cronograma!Contrapartida</f>
        <v/>
      </c>
      <c r="EI36" s="178"/>
      <c r="EJ36" s="180" t="str">
        <f>Cronograma!Repasse</f>
        <v/>
      </c>
      <c r="EK36" s="179" t="str">
        <f>Cronograma!Contrapartida</f>
        <v/>
      </c>
      <c r="EL36" s="178"/>
      <c r="EM36" s="180" t="str">
        <f>Cronograma!Repasse</f>
        <v/>
      </c>
      <c r="EN36" s="179" t="str">
        <f>Cronograma!Contrapartida</f>
        <v/>
      </c>
      <c r="EO36" s="178"/>
      <c r="EP36" s="180" t="str">
        <f>Cronograma!Repasse</f>
        <v/>
      </c>
      <c r="EQ36" s="179" t="str">
        <f>Cronograma!Contrapartida</f>
        <v/>
      </c>
      <c r="ER36" s="178"/>
      <c r="ES36" s="180" t="str">
        <f>Cronograma!Repasse</f>
        <v/>
      </c>
      <c r="ET36" s="179" t="str">
        <f>Cronograma!Contrapartida</f>
        <v/>
      </c>
      <c r="EU36" s="178"/>
      <c r="EV36" s="180" t="str">
        <f>Cronograma!Repasse</f>
        <v/>
      </c>
      <c r="EW36" s="179" t="str">
        <f>Cronograma!Contrapartida</f>
        <v/>
      </c>
      <c r="EX36" s="178"/>
      <c r="EY36" s="180" t="str">
        <f>Cronograma!Repasse</f>
        <v/>
      </c>
      <c r="EZ36" s="179" t="str">
        <f>Cronograma!Contrapartida</f>
        <v/>
      </c>
      <c r="FA36" s="178"/>
      <c r="FB36" s="180" t="str">
        <f>Cronograma!Repasse</f>
        <v/>
      </c>
      <c r="FC36" s="179" t="str">
        <f>Cronograma!Contrapartida</f>
        <v/>
      </c>
      <c r="FD36" s="178"/>
      <c r="FE36" s="180" t="str">
        <f>Cronograma!Repasse</f>
        <v/>
      </c>
      <c r="FF36" s="179" t="str">
        <f>Cronograma!Contrapartida</f>
        <v/>
      </c>
      <c r="FG36" s="178"/>
      <c r="FH36" s="180" t="str">
        <f>Cronograma!Repasse</f>
        <v/>
      </c>
      <c r="FI36" s="179" t="str">
        <f>Cronograma!Contrapartida</f>
        <v/>
      </c>
      <c r="FJ36" s="178"/>
      <c r="FK36" s="180" t="str">
        <f>Cronograma!Repasse</f>
        <v/>
      </c>
      <c r="FL36" s="179" t="str">
        <f>Cronograma!Contrapartida</f>
        <v/>
      </c>
      <c r="FM36" s="178"/>
      <c r="FN36" s="180" t="str">
        <f>Cronograma!Repasse</f>
        <v/>
      </c>
      <c r="FO36" s="179" t="str">
        <f>Cronograma!Contrapartida</f>
        <v/>
      </c>
      <c r="FP36" s="178"/>
      <c r="FQ36" s="180" t="str">
        <f>Cronograma!Repasse</f>
        <v/>
      </c>
      <c r="FR36" s="179" t="str">
        <f>Cronograma!Contrapartida</f>
        <v/>
      </c>
      <c r="FS36" s="178"/>
      <c r="FT36" s="180" t="str">
        <f>Cronograma!Repasse</f>
        <v/>
      </c>
      <c r="FU36" s="179" t="str">
        <f>Cronograma!Contrapartida</f>
        <v/>
      </c>
      <c r="FV36" s="178"/>
      <c r="FW36" s="180" t="str">
        <f>Cronograma!Repasse</f>
        <v/>
      </c>
      <c r="FX36" s="179" t="str">
        <f>Cronograma!Contrapartida</f>
        <v/>
      </c>
      <c r="FY36" s="178"/>
      <c r="FZ36" s="180" t="str">
        <f>Cronograma!Repasse</f>
        <v/>
      </c>
      <c r="GA36" s="179" t="str">
        <f>Cronograma!Contrapartida</f>
        <v/>
      </c>
      <c r="GB36" s="178"/>
      <c r="GC36" s="180" t="str">
        <f>Cronograma!Repasse</f>
        <v/>
      </c>
      <c r="GD36" s="179" t="str">
        <f>Cronograma!Contrapartida</f>
        <v/>
      </c>
      <c r="GE36" s="178"/>
      <c r="GF36" s="180" t="str">
        <f>Cronograma!Repasse</f>
        <v/>
      </c>
      <c r="GG36" s="179" t="str">
        <f>Cronograma!Contrapartida</f>
        <v/>
      </c>
      <c r="GH36" s="178"/>
      <c r="GI36" s="180" t="str">
        <f>Cronograma!Repasse</f>
        <v/>
      </c>
      <c r="GJ36" s="179" t="str">
        <f>Cronograma!Contrapartida</f>
        <v/>
      </c>
      <c r="GK36" s="178"/>
      <c r="GL36" s="180" t="str">
        <f>Cronograma!Repasse</f>
        <v/>
      </c>
      <c r="GM36" s="179" t="str">
        <f>Cronograma!Contrapartida</f>
        <v/>
      </c>
      <c r="GN36" s="178"/>
      <c r="GO36" s="180" t="str">
        <f>Cronograma!Repasse</f>
        <v/>
      </c>
      <c r="GP36" s="179" t="str">
        <f>Cronograma!Contrapartida</f>
        <v/>
      </c>
      <c r="GQ36" s="178"/>
      <c r="GR36" s="180" t="str">
        <f>Cronograma!Repasse</f>
        <v/>
      </c>
      <c r="GS36" s="179" t="str">
        <f>Cronograma!Contrapartida</f>
        <v/>
      </c>
      <c r="GT36" s="178"/>
      <c r="GU36" s="180" t="str">
        <f>Cronograma!Repasse</f>
        <v/>
      </c>
      <c r="GV36" s="179" t="str">
        <f>Cronograma!Contrapartida</f>
        <v/>
      </c>
      <c r="GW36" s="178"/>
      <c r="GX36" s="180" t="str">
        <f>Cronograma!Repasse</f>
        <v/>
      </c>
      <c r="GY36" s="179" t="str">
        <f>Cronograma!Contrapartida</f>
        <v/>
      </c>
      <c r="GZ36" s="178"/>
      <c r="HA36" s="180" t="str">
        <f>Cronograma!Repasse</f>
        <v/>
      </c>
      <c r="HB36" s="179" t="str">
        <f>Cronograma!Contrapartida</f>
        <v/>
      </c>
      <c r="HC36" s="178"/>
      <c r="HD36" s="180" t="str">
        <f>Cronograma!Repasse</f>
        <v/>
      </c>
      <c r="HE36" s="179" t="str">
        <f>Cronograma!Contrapartida</f>
        <v/>
      </c>
      <c r="HF36" s="178"/>
      <c r="HG36" s="180" t="str">
        <f>Cronograma!Repasse</f>
        <v/>
      </c>
      <c r="HH36" s="179" t="str">
        <f>Cronograma!Contrapartida</f>
        <v/>
      </c>
      <c r="HI36" s="178"/>
      <c r="HJ36" s="180" t="str">
        <f>Cronograma!Repasse</f>
        <v/>
      </c>
      <c r="HK36" s="179" t="str">
        <f>Cronograma!Contrapartida</f>
        <v/>
      </c>
      <c r="HL36" s="178"/>
      <c r="HM36" s="180" t="str">
        <f>Cronograma!Repasse</f>
        <v/>
      </c>
      <c r="HN36" s="179" t="str">
        <f>Cronograma!Contrapartida</f>
        <v/>
      </c>
      <c r="HO36" s="178"/>
      <c r="HP36" s="180" t="str">
        <f>Cronograma!Repasse</f>
        <v/>
      </c>
      <c r="HQ36" s="179" t="str">
        <f>Cronograma!Contrapartida</f>
        <v/>
      </c>
      <c r="HR36" s="178"/>
      <c r="HS36" s="180" t="str">
        <f>Cronograma!Repasse</f>
        <v/>
      </c>
      <c r="HT36" s="179" t="str">
        <f>Cronograma!Contrapartida</f>
        <v/>
      </c>
      <c r="HU36" s="178"/>
      <c r="HV36" s="180" t="str">
        <f>Cronograma!Repasse</f>
        <v/>
      </c>
      <c r="HW36" s="179" t="str">
        <f>Cronograma!Contrapartida</f>
        <v/>
      </c>
      <c r="HX36" s="178"/>
      <c r="HY36" s="180" t="str">
        <f>Cronograma!Repasse</f>
        <v/>
      </c>
      <c r="HZ36" s="179" t="str">
        <f>Cronograma!Contrapartida</f>
        <v/>
      </c>
      <c r="IA36" s="178"/>
      <c r="IB36" s="180" t="str">
        <f>Cronograma!Repasse</f>
        <v/>
      </c>
      <c r="IC36" s="179" t="str">
        <f>Cronograma!Contrapartida</f>
        <v/>
      </c>
      <c r="ID36" s="178"/>
      <c r="IE36" s="180" t="str">
        <f>Cronograma!Repasse</f>
        <v/>
      </c>
      <c r="IF36" s="179" t="str">
        <f>Cronograma!Contrapartida</f>
        <v/>
      </c>
      <c r="IG36" s="178"/>
      <c r="IH36" s="180" t="str">
        <f>Cronograma!Repasse</f>
        <v/>
      </c>
      <c r="II36" s="179" t="str">
        <f>Cronograma!Contrapartida</f>
        <v/>
      </c>
      <c r="IJ36" s="178"/>
      <c r="IK36" s="180" t="str">
        <f>Cronograma!Repasse</f>
        <v/>
      </c>
      <c r="IL36" s="179" t="str">
        <f>Cronograma!Contrapartida</f>
        <v/>
      </c>
      <c r="IM36" s="178"/>
      <c r="IN36" s="180" t="str">
        <f>Cronograma!Repasse</f>
        <v/>
      </c>
      <c r="IO36" s="179" t="str">
        <f>Cronograma!Contrapartida</f>
        <v/>
      </c>
      <c r="IP36" s="178"/>
      <c r="IQ36" s="180" t="str">
        <f>Cronograma!Repasse</f>
        <v/>
      </c>
      <c r="IR36" s="179" t="str">
        <f>Cronograma!Contrapartida</f>
        <v/>
      </c>
      <c r="IS36" s="178"/>
      <c r="IT36" s="180" t="str">
        <f>Cronograma!Repasse</f>
        <v/>
      </c>
      <c r="IU36" s="179" t="str">
        <f>Cronograma!Contrapartida</f>
        <v/>
      </c>
      <c r="IV36" s="178"/>
    </row>
    <row r="37" spans="1:256" s="177" customFormat="1" ht="9.9499999999999993" customHeight="1" x14ac:dyDescent="0.2">
      <c r="A37" s="176">
        <f>QCI!$B37</f>
        <v>0</v>
      </c>
      <c r="B37" s="175">
        <f>QCI!$M37</f>
        <v>0</v>
      </c>
      <c r="C37" s="174" t="str">
        <f t="shared" si="0"/>
        <v/>
      </c>
      <c r="D37" s="173">
        <f t="shared" si="1"/>
        <v>0</v>
      </c>
      <c r="E37" s="181" t="str">
        <f>Cronograma!Repasse</f>
        <v/>
      </c>
      <c r="F37" s="179" t="str">
        <f>Cronograma!Contrapartida</f>
        <v/>
      </c>
      <c r="G37" s="172"/>
      <c r="H37" s="181" t="str">
        <f>Cronograma!Repasse</f>
        <v/>
      </c>
      <c r="I37" s="179" t="str">
        <f>Cronograma!Contrapartida</f>
        <v/>
      </c>
      <c r="J37" s="178"/>
      <c r="K37" s="180" t="str">
        <f>Cronograma!Repasse</f>
        <v/>
      </c>
      <c r="L37" s="179" t="str">
        <f>Cronograma!Contrapartida</f>
        <v/>
      </c>
      <c r="M37" s="178"/>
      <c r="N37" s="180" t="str">
        <f>Cronograma!Repasse</f>
        <v/>
      </c>
      <c r="O37" s="179" t="str">
        <f>Cronograma!Contrapartida</f>
        <v/>
      </c>
      <c r="P37" s="178"/>
      <c r="Q37" s="180" t="str">
        <f>Cronograma!Repasse</f>
        <v/>
      </c>
      <c r="R37" s="179" t="str">
        <f>Cronograma!Contrapartida</f>
        <v/>
      </c>
      <c r="S37" s="178"/>
      <c r="T37" s="180" t="str">
        <f>Cronograma!Repasse</f>
        <v/>
      </c>
      <c r="U37" s="179" t="str">
        <f>Cronograma!Contrapartida</f>
        <v/>
      </c>
      <c r="V37" s="178"/>
      <c r="W37" s="180" t="str">
        <f>Cronograma!Repasse</f>
        <v/>
      </c>
      <c r="X37" s="179" t="str">
        <f>Cronograma!Contrapartida</f>
        <v/>
      </c>
      <c r="Y37" s="178"/>
      <c r="Z37" s="180" t="str">
        <f>Cronograma!Repasse</f>
        <v/>
      </c>
      <c r="AA37" s="179" t="str">
        <f>Cronograma!Contrapartida</f>
        <v/>
      </c>
      <c r="AB37" s="178"/>
      <c r="AC37" s="180" t="str">
        <f>Cronograma!Repasse</f>
        <v/>
      </c>
      <c r="AD37" s="179" t="str">
        <f>Cronograma!Contrapartida</f>
        <v/>
      </c>
      <c r="AE37" s="178"/>
      <c r="AF37" s="180" t="str">
        <f>Cronograma!Repasse</f>
        <v/>
      </c>
      <c r="AG37" s="179" t="str">
        <f>Cronograma!Contrapartida</f>
        <v/>
      </c>
      <c r="AH37" s="178"/>
      <c r="AI37" s="180" t="str">
        <f>Cronograma!Repasse</f>
        <v/>
      </c>
      <c r="AJ37" s="179" t="str">
        <f>Cronograma!Contrapartida</f>
        <v/>
      </c>
      <c r="AK37" s="178"/>
      <c r="AL37" s="180" t="str">
        <f>Cronograma!Repasse</f>
        <v/>
      </c>
      <c r="AM37" s="179" t="str">
        <f>Cronograma!Contrapartida</f>
        <v/>
      </c>
      <c r="AN37" s="178"/>
      <c r="AO37" s="180" t="str">
        <f>Cronograma!Repasse</f>
        <v/>
      </c>
      <c r="AP37" s="179" t="str">
        <f>Cronograma!Contrapartida</f>
        <v/>
      </c>
      <c r="AQ37" s="178"/>
      <c r="AR37" s="180" t="str">
        <f>Cronograma!Repasse</f>
        <v/>
      </c>
      <c r="AS37" s="179" t="str">
        <f>Cronograma!Contrapartida</f>
        <v/>
      </c>
      <c r="AT37" s="178"/>
      <c r="AU37" s="180" t="str">
        <f>Cronograma!Repasse</f>
        <v/>
      </c>
      <c r="AV37" s="179" t="str">
        <f>Cronograma!Contrapartida</f>
        <v/>
      </c>
      <c r="AW37" s="178"/>
      <c r="AX37" s="180" t="str">
        <f>Cronograma!Repasse</f>
        <v/>
      </c>
      <c r="AY37" s="179" t="str">
        <f>Cronograma!Contrapartida</f>
        <v/>
      </c>
      <c r="AZ37" s="178"/>
      <c r="BA37" s="180" t="str">
        <f>Cronograma!Repasse</f>
        <v/>
      </c>
      <c r="BB37" s="179" t="str">
        <f>Cronograma!Contrapartida</f>
        <v/>
      </c>
      <c r="BC37" s="178"/>
      <c r="BD37" s="180" t="str">
        <f>Cronograma!Repasse</f>
        <v/>
      </c>
      <c r="BE37" s="179" t="str">
        <f>Cronograma!Contrapartida</f>
        <v/>
      </c>
      <c r="BF37" s="178"/>
      <c r="BG37" s="180" t="str">
        <f>Cronograma!Repasse</f>
        <v/>
      </c>
      <c r="BH37" s="179" t="str">
        <f>Cronograma!Contrapartida</f>
        <v/>
      </c>
      <c r="BI37" s="178"/>
      <c r="BJ37" s="180" t="str">
        <f>Cronograma!Repasse</f>
        <v/>
      </c>
      <c r="BK37" s="179" t="str">
        <f>Cronograma!Contrapartida</f>
        <v/>
      </c>
      <c r="BL37" s="178"/>
      <c r="BM37" s="180" t="str">
        <f>Cronograma!Repasse</f>
        <v/>
      </c>
      <c r="BN37" s="179" t="str">
        <f>Cronograma!Contrapartida</f>
        <v/>
      </c>
      <c r="BO37" s="178"/>
      <c r="BP37" s="180" t="str">
        <f>Cronograma!Repasse</f>
        <v/>
      </c>
      <c r="BQ37" s="179" t="str">
        <f>Cronograma!Contrapartida</f>
        <v/>
      </c>
      <c r="BR37" s="178"/>
      <c r="BS37" s="180" t="str">
        <f>Cronograma!Repasse</f>
        <v/>
      </c>
      <c r="BT37" s="179" t="str">
        <f>Cronograma!Contrapartida</f>
        <v/>
      </c>
      <c r="BU37" s="178"/>
      <c r="BV37" s="180" t="str">
        <f>Cronograma!Repasse</f>
        <v/>
      </c>
      <c r="BW37" s="179" t="str">
        <f>Cronograma!Contrapartida</f>
        <v/>
      </c>
      <c r="BX37" s="178"/>
      <c r="BY37" s="180" t="str">
        <f>Cronograma!Repasse</f>
        <v/>
      </c>
      <c r="BZ37" s="179" t="str">
        <f>Cronograma!Contrapartida</f>
        <v/>
      </c>
      <c r="CA37" s="178"/>
      <c r="CB37" s="180" t="str">
        <f>Cronograma!Repasse</f>
        <v/>
      </c>
      <c r="CC37" s="179" t="str">
        <f>Cronograma!Contrapartida</f>
        <v/>
      </c>
      <c r="CD37" s="178"/>
      <c r="CE37" s="180" t="str">
        <f>Cronograma!Repasse</f>
        <v/>
      </c>
      <c r="CF37" s="179" t="str">
        <f>Cronograma!Contrapartida</f>
        <v/>
      </c>
      <c r="CG37" s="178"/>
      <c r="CH37" s="180" t="str">
        <f>Cronograma!Repasse</f>
        <v/>
      </c>
      <c r="CI37" s="179" t="str">
        <f>Cronograma!Contrapartida</f>
        <v/>
      </c>
      <c r="CJ37" s="178"/>
      <c r="CK37" s="180" t="str">
        <f>Cronograma!Repasse</f>
        <v/>
      </c>
      <c r="CL37" s="179" t="str">
        <f>Cronograma!Contrapartida</f>
        <v/>
      </c>
      <c r="CM37" s="178"/>
      <c r="CN37" s="180" t="str">
        <f>Cronograma!Repasse</f>
        <v/>
      </c>
      <c r="CO37" s="179" t="str">
        <f>Cronograma!Contrapartida</f>
        <v/>
      </c>
      <c r="CP37" s="178"/>
      <c r="CQ37" s="180" t="str">
        <f>Cronograma!Repasse</f>
        <v/>
      </c>
      <c r="CR37" s="179" t="str">
        <f>Cronograma!Contrapartida</f>
        <v/>
      </c>
      <c r="CS37" s="178"/>
      <c r="CT37" s="180" t="str">
        <f>Cronograma!Repasse</f>
        <v/>
      </c>
      <c r="CU37" s="179" t="str">
        <f>Cronograma!Contrapartida</f>
        <v/>
      </c>
      <c r="CV37" s="178"/>
      <c r="CW37" s="180" t="str">
        <f>Cronograma!Repasse</f>
        <v/>
      </c>
      <c r="CX37" s="179" t="str">
        <f>Cronograma!Contrapartida</f>
        <v/>
      </c>
      <c r="CY37" s="178"/>
      <c r="CZ37" s="180" t="str">
        <f>Cronograma!Repasse</f>
        <v/>
      </c>
      <c r="DA37" s="179" t="str">
        <f>Cronograma!Contrapartida</f>
        <v/>
      </c>
      <c r="DB37" s="178"/>
      <c r="DC37" s="180" t="str">
        <f>Cronograma!Repasse</f>
        <v/>
      </c>
      <c r="DD37" s="179" t="str">
        <f>Cronograma!Contrapartida</f>
        <v/>
      </c>
      <c r="DE37" s="178"/>
      <c r="DF37" s="180" t="str">
        <f>Cronograma!Repasse</f>
        <v/>
      </c>
      <c r="DG37" s="179" t="str">
        <f>Cronograma!Contrapartida</f>
        <v/>
      </c>
      <c r="DH37" s="178"/>
      <c r="DI37" s="180" t="str">
        <f>Cronograma!Repasse</f>
        <v/>
      </c>
      <c r="DJ37" s="179" t="str">
        <f>Cronograma!Contrapartida</f>
        <v/>
      </c>
      <c r="DK37" s="178"/>
      <c r="DL37" s="180" t="str">
        <f>Cronograma!Repasse</f>
        <v/>
      </c>
      <c r="DM37" s="179" t="str">
        <f>Cronograma!Contrapartida</f>
        <v/>
      </c>
      <c r="DN37" s="178"/>
      <c r="DO37" s="180" t="str">
        <f>Cronograma!Repasse</f>
        <v/>
      </c>
      <c r="DP37" s="179" t="str">
        <f>Cronograma!Contrapartida</f>
        <v/>
      </c>
      <c r="DQ37" s="178"/>
      <c r="DR37" s="180" t="str">
        <f>Cronograma!Repasse</f>
        <v/>
      </c>
      <c r="DS37" s="179" t="str">
        <f>Cronograma!Contrapartida</f>
        <v/>
      </c>
      <c r="DT37" s="178"/>
      <c r="DU37" s="180" t="str">
        <f>Cronograma!Repasse</f>
        <v/>
      </c>
      <c r="DV37" s="179" t="str">
        <f>Cronograma!Contrapartida</f>
        <v/>
      </c>
      <c r="DW37" s="178"/>
      <c r="DX37" s="180" t="str">
        <f>Cronograma!Repasse</f>
        <v/>
      </c>
      <c r="DY37" s="179" t="str">
        <f>Cronograma!Contrapartida</f>
        <v/>
      </c>
      <c r="DZ37" s="178"/>
      <c r="EA37" s="180" t="str">
        <f>Cronograma!Repasse</f>
        <v/>
      </c>
      <c r="EB37" s="179" t="str">
        <f>Cronograma!Contrapartida</f>
        <v/>
      </c>
      <c r="EC37" s="178"/>
      <c r="ED37" s="180" t="str">
        <f>Cronograma!Repasse</f>
        <v/>
      </c>
      <c r="EE37" s="179" t="str">
        <f>Cronograma!Contrapartida</f>
        <v/>
      </c>
      <c r="EF37" s="178"/>
      <c r="EG37" s="180" t="str">
        <f>Cronograma!Repasse</f>
        <v/>
      </c>
      <c r="EH37" s="179" t="str">
        <f>Cronograma!Contrapartida</f>
        <v/>
      </c>
      <c r="EI37" s="178"/>
      <c r="EJ37" s="180" t="str">
        <f>Cronograma!Repasse</f>
        <v/>
      </c>
      <c r="EK37" s="179" t="str">
        <f>Cronograma!Contrapartida</f>
        <v/>
      </c>
      <c r="EL37" s="178"/>
      <c r="EM37" s="180" t="str">
        <f>Cronograma!Repasse</f>
        <v/>
      </c>
      <c r="EN37" s="179" t="str">
        <f>Cronograma!Contrapartida</f>
        <v/>
      </c>
      <c r="EO37" s="178"/>
      <c r="EP37" s="180" t="str">
        <f>Cronograma!Repasse</f>
        <v/>
      </c>
      <c r="EQ37" s="179" t="str">
        <f>Cronograma!Contrapartida</f>
        <v/>
      </c>
      <c r="ER37" s="178"/>
      <c r="ES37" s="180" t="str">
        <f>Cronograma!Repasse</f>
        <v/>
      </c>
      <c r="ET37" s="179" t="str">
        <f>Cronograma!Contrapartida</f>
        <v/>
      </c>
      <c r="EU37" s="178"/>
      <c r="EV37" s="180" t="str">
        <f>Cronograma!Repasse</f>
        <v/>
      </c>
      <c r="EW37" s="179" t="str">
        <f>Cronograma!Contrapartida</f>
        <v/>
      </c>
      <c r="EX37" s="178"/>
      <c r="EY37" s="180" t="str">
        <f>Cronograma!Repasse</f>
        <v/>
      </c>
      <c r="EZ37" s="179" t="str">
        <f>Cronograma!Contrapartida</f>
        <v/>
      </c>
      <c r="FA37" s="178"/>
      <c r="FB37" s="180" t="str">
        <f>Cronograma!Repasse</f>
        <v/>
      </c>
      <c r="FC37" s="179" t="str">
        <f>Cronograma!Contrapartida</f>
        <v/>
      </c>
      <c r="FD37" s="178"/>
      <c r="FE37" s="180" t="str">
        <f>Cronograma!Repasse</f>
        <v/>
      </c>
      <c r="FF37" s="179" t="str">
        <f>Cronograma!Contrapartida</f>
        <v/>
      </c>
      <c r="FG37" s="178"/>
      <c r="FH37" s="180" t="str">
        <f>Cronograma!Repasse</f>
        <v/>
      </c>
      <c r="FI37" s="179" t="str">
        <f>Cronograma!Contrapartida</f>
        <v/>
      </c>
      <c r="FJ37" s="178"/>
      <c r="FK37" s="180" t="str">
        <f>Cronograma!Repasse</f>
        <v/>
      </c>
      <c r="FL37" s="179" t="str">
        <f>Cronograma!Contrapartida</f>
        <v/>
      </c>
      <c r="FM37" s="178"/>
      <c r="FN37" s="180" t="str">
        <f>Cronograma!Repasse</f>
        <v/>
      </c>
      <c r="FO37" s="179" t="str">
        <f>Cronograma!Contrapartida</f>
        <v/>
      </c>
      <c r="FP37" s="178"/>
      <c r="FQ37" s="180" t="str">
        <f>Cronograma!Repasse</f>
        <v/>
      </c>
      <c r="FR37" s="179" t="str">
        <f>Cronograma!Contrapartida</f>
        <v/>
      </c>
      <c r="FS37" s="178"/>
      <c r="FT37" s="180" t="str">
        <f>Cronograma!Repasse</f>
        <v/>
      </c>
      <c r="FU37" s="179" t="str">
        <f>Cronograma!Contrapartida</f>
        <v/>
      </c>
      <c r="FV37" s="178"/>
      <c r="FW37" s="180" t="str">
        <f>Cronograma!Repasse</f>
        <v/>
      </c>
      <c r="FX37" s="179" t="str">
        <f>Cronograma!Contrapartida</f>
        <v/>
      </c>
      <c r="FY37" s="178"/>
      <c r="FZ37" s="180" t="str">
        <f>Cronograma!Repasse</f>
        <v/>
      </c>
      <c r="GA37" s="179" t="str">
        <f>Cronograma!Contrapartida</f>
        <v/>
      </c>
      <c r="GB37" s="178"/>
      <c r="GC37" s="180" t="str">
        <f>Cronograma!Repasse</f>
        <v/>
      </c>
      <c r="GD37" s="179" t="str">
        <f>Cronograma!Contrapartida</f>
        <v/>
      </c>
      <c r="GE37" s="178"/>
      <c r="GF37" s="180" t="str">
        <f>Cronograma!Repasse</f>
        <v/>
      </c>
      <c r="GG37" s="179" t="str">
        <f>Cronograma!Contrapartida</f>
        <v/>
      </c>
      <c r="GH37" s="178"/>
      <c r="GI37" s="180" t="str">
        <f>Cronograma!Repasse</f>
        <v/>
      </c>
      <c r="GJ37" s="179" t="str">
        <f>Cronograma!Contrapartida</f>
        <v/>
      </c>
      <c r="GK37" s="178"/>
      <c r="GL37" s="180" t="str">
        <f>Cronograma!Repasse</f>
        <v/>
      </c>
      <c r="GM37" s="179" t="str">
        <f>Cronograma!Contrapartida</f>
        <v/>
      </c>
      <c r="GN37" s="178"/>
      <c r="GO37" s="180" t="str">
        <f>Cronograma!Repasse</f>
        <v/>
      </c>
      <c r="GP37" s="179" t="str">
        <f>Cronograma!Contrapartida</f>
        <v/>
      </c>
      <c r="GQ37" s="178"/>
      <c r="GR37" s="180" t="str">
        <f>Cronograma!Repasse</f>
        <v/>
      </c>
      <c r="GS37" s="179" t="str">
        <f>Cronograma!Contrapartida</f>
        <v/>
      </c>
      <c r="GT37" s="178"/>
      <c r="GU37" s="180" t="str">
        <f>Cronograma!Repasse</f>
        <v/>
      </c>
      <c r="GV37" s="179" t="str">
        <f>Cronograma!Contrapartida</f>
        <v/>
      </c>
      <c r="GW37" s="178"/>
      <c r="GX37" s="180" t="str">
        <f>Cronograma!Repasse</f>
        <v/>
      </c>
      <c r="GY37" s="179" t="str">
        <f>Cronograma!Contrapartida</f>
        <v/>
      </c>
      <c r="GZ37" s="178"/>
      <c r="HA37" s="180" t="str">
        <f>Cronograma!Repasse</f>
        <v/>
      </c>
      <c r="HB37" s="179" t="str">
        <f>Cronograma!Contrapartida</f>
        <v/>
      </c>
      <c r="HC37" s="178"/>
      <c r="HD37" s="180" t="str">
        <f>Cronograma!Repasse</f>
        <v/>
      </c>
      <c r="HE37" s="179" t="str">
        <f>Cronograma!Contrapartida</f>
        <v/>
      </c>
      <c r="HF37" s="178"/>
      <c r="HG37" s="180" t="str">
        <f>Cronograma!Repasse</f>
        <v/>
      </c>
      <c r="HH37" s="179" t="str">
        <f>Cronograma!Contrapartida</f>
        <v/>
      </c>
      <c r="HI37" s="178"/>
      <c r="HJ37" s="180" t="str">
        <f>Cronograma!Repasse</f>
        <v/>
      </c>
      <c r="HK37" s="179" t="str">
        <f>Cronograma!Contrapartida</f>
        <v/>
      </c>
      <c r="HL37" s="178"/>
      <c r="HM37" s="180" t="str">
        <f>Cronograma!Repasse</f>
        <v/>
      </c>
      <c r="HN37" s="179" t="str">
        <f>Cronograma!Contrapartida</f>
        <v/>
      </c>
      <c r="HO37" s="178"/>
      <c r="HP37" s="180" t="str">
        <f>Cronograma!Repasse</f>
        <v/>
      </c>
      <c r="HQ37" s="179" t="str">
        <f>Cronograma!Contrapartida</f>
        <v/>
      </c>
      <c r="HR37" s="178"/>
      <c r="HS37" s="180" t="str">
        <f>Cronograma!Repasse</f>
        <v/>
      </c>
      <c r="HT37" s="179" t="str">
        <f>Cronograma!Contrapartida</f>
        <v/>
      </c>
      <c r="HU37" s="178"/>
      <c r="HV37" s="180" t="str">
        <f>Cronograma!Repasse</f>
        <v/>
      </c>
      <c r="HW37" s="179" t="str">
        <f>Cronograma!Contrapartida</f>
        <v/>
      </c>
      <c r="HX37" s="178"/>
      <c r="HY37" s="180" t="str">
        <f>Cronograma!Repasse</f>
        <v/>
      </c>
      <c r="HZ37" s="179" t="str">
        <f>Cronograma!Contrapartida</f>
        <v/>
      </c>
      <c r="IA37" s="178"/>
      <c r="IB37" s="180" t="str">
        <f>Cronograma!Repasse</f>
        <v/>
      </c>
      <c r="IC37" s="179" t="str">
        <f>Cronograma!Contrapartida</f>
        <v/>
      </c>
      <c r="ID37" s="178"/>
      <c r="IE37" s="180" t="str">
        <f>Cronograma!Repasse</f>
        <v/>
      </c>
      <c r="IF37" s="179" t="str">
        <f>Cronograma!Contrapartida</f>
        <v/>
      </c>
      <c r="IG37" s="178"/>
      <c r="IH37" s="180" t="str">
        <f>Cronograma!Repasse</f>
        <v/>
      </c>
      <c r="II37" s="179" t="str">
        <f>Cronograma!Contrapartida</f>
        <v/>
      </c>
      <c r="IJ37" s="178"/>
      <c r="IK37" s="180" t="str">
        <f>Cronograma!Repasse</f>
        <v/>
      </c>
      <c r="IL37" s="179" t="str">
        <f>Cronograma!Contrapartida</f>
        <v/>
      </c>
      <c r="IM37" s="178"/>
      <c r="IN37" s="180" t="str">
        <f>Cronograma!Repasse</f>
        <v/>
      </c>
      <c r="IO37" s="179" t="str">
        <f>Cronograma!Contrapartida</f>
        <v/>
      </c>
      <c r="IP37" s="178"/>
      <c r="IQ37" s="180" t="str">
        <f>Cronograma!Repasse</f>
        <v/>
      </c>
      <c r="IR37" s="179" t="str">
        <f>Cronograma!Contrapartida</f>
        <v/>
      </c>
      <c r="IS37" s="178"/>
      <c r="IT37" s="180" t="str">
        <f>Cronograma!Repasse</f>
        <v/>
      </c>
      <c r="IU37" s="179" t="str">
        <f>Cronograma!Contrapartida</f>
        <v/>
      </c>
      <c r="IV37" s="178"/>
    </row>
    <row r="38" spans="1:256" s="177" customFormat="1" ht="9.9499999999999993" customHeight="1" x14ac:dyDescent="0.2">
      <c r="A38" s="176">
        <f>QCI!$B38</f>
        <v>0</v>
      </c>
      <c r="B38" s="175">
        <f>QCI!$M38</f>
        <v>0</v>
      </c>
      <c r="C38" s="174" t="str">
        <f t="shared" si="0"/>
        <v/>
      </c>
      <c r="D38" s="173">
        <f t="shared" si="1"/>
        <v>0</v>
      </c>
      <c r="E38" s="181" t="str">
        <f>Cronograma!Repasse</f>
        <v/>
      </c>
      <c r="F38" s="179" t="str">
        <f>Cronograma!Contrapartida</f>
        <v/>
      </c>
      <c r="G38" s="172"/>
      <c r="H38" s="181" t="str">
        <f>Cronograma!Repasse</f>
        <v/>
      </c>
      <c r="I38" s="179" t="str">
        <f>Cronograma!Contrapartida</f>
        <v/>
      </c>
      <c r="J38" s="178"/>
      <c r="K38" s="180" t="str">
        <f>Cronograma!Repasse</f>
        <v/>
      </c>
      <c r="L38" s="179" t="str">
        <f>Cronograma!Contrapartida</f>
        <v/>
      </c>
      <c r="M38" s="178"/>
      <c r="N38" s="180" t="str">
        <f>Cronograma!Repasse</f>
        <v/>
      </c>
      <c r="O38" s="179" t="str">
        <f>Cronograma!Contrapartida</f>
        <v/>
      </c>
      <c r="P38" s="178"/>
      <c r="Q38" s="180" t="str">
        <f>Cronograma!Repasse</f>
        <v/>
      </c>
      <c r="R38" s="179" t="str">
        <f>Cronograma!Contrapartida</f>
        <v/>
      </c>
      <c r="S38" s="178"/>
      <c r="T38" s="180" t="str">
        <f>Cronograma!Repasse</f>
        <v/>
      </c>
      <c r="U38" s="179" t="str">
        <f>Cronograma!Contrapartida</f>
        <v/>
      </c>
      <c r="V38" s="178"/>
      <c r="W38" s="180" t="str">
        <f>Cronograma!Repasse</f>
        <v/>
      </c>
      <c r="X38" s="179" t="str">
        <f>Cronograma!Contrapartida</f>
        <v/>
      </c>
      <c r="Y38" s="178"/>
      <c r="Z38" s="180" t="str">
        <f>Cronograma!Repasse</f>
        <v/>
      </c>
      <c r="AA38" s="179" t="str">
        <f>Cronograma!Contrapartida</f>
        <v/>
      </c>
      <c r="AB38" s="178"/>
      <c r="AC38" s="180" t="str">
        <f>Cronograma!Repasse</f>
        <v/>
      </c>
      <c r="AD38" s="179" t="str">
        <f>Cronograma!Contrapartida</f>
        <v/>
      </c>
      <c r="AE38" s="178"/>
      <c r="AF38" s="180" t="str">
        <f>Cronograma!Repasse</f>
        <v/>
      </c>
      <c r="AG38" s="179" t="str">
        <f>Cronograma!Contrapartida</f>
        <v/>
      </c>
      <c r="AH38" s="178"/>
      <c r="AI38" s="180" t="str">
        <f>Cronograma!Repasse</f>
        <v/>
      </c>
      <c r="AJ38" s="179" t="str">
        <f>Cronograma!Contrapartida</f>
        <v/>
      </c>
      <c r="AK38" s="178"/>
      <c r="AL38" s="180" t="str">
        <f>Cronograma!Repasse</f>
        <v/>
      </c>
      <c r="AM38" s="179" t="str">
        <f>Cronograma!Contrapartida</f>
        <v/>
      </c>
      <c r="AN38" s="178"/>
      <c r="AO38" s="180" t="str">
        <f>Cronograma!Repasse</f>
        <v/>
      </c>
      <c r="AP38" s="179" t="str">
        <f>Cronograma!Contrapartida</f>
        <v/>
      </c>
      <c r="AQ38" s="178"/>
      <c r="AR38" s="180" t="str">
        <f>Cronograma!Repasse</f>
        <v/>
      </c>
      <c r="AS38" s="179" t="str">
        <f>Cronograma!Contrapartida</f>
        <v/>
      </c>
      <c r="AT38" s="178"/>
      <c r="AU38" s="180" t="str">
        <f>Cronograma!Repasse</f>
        <v/>
      </c>
      <c r="AV38" s="179" t="str">
        <f>Cronograma!Contrapartida</f>
        <v/>
      </c>
      <c r="AW38" s="178"/>
      <c r="AX38" s="180" t="str">
        <f>Cronograma!Repasse</f>
        <v/>
      </c>
      <c r="AY38" s="179" t="str">
        <f>Cronograma!Contrapartida</f>
        <v/>
      </c>
      <c r="AZ38" s="178"/>
      <c r="BA38" s="180" t="str">
        <f>Cronograma!Repasse</f>
        <v/>
      </c>
      <c r="BB38" s="179" t="str">
        <f>Cronograma!Contrapartida</f>
        <v/>
      </c>
      <c r="BC38" s="178"/>
      <c r="BD38" s="180" t="str">
        <f>Cronograma!Repasse</f>
        <v/>
      </c>
      <c r="BE38" s="179" t="str">
        <f>Cronograma!Contrapartida</f>
        <v/>
      </c>
      <c r="BF38" s="178"/>
      <c r="BG38" s="180" t="str">
        <f>Cronograma!Repasse</f>
        <v/>
      </c>
      <c r="BH38" s="179" t="str">
        <f>Cronograma!Contrapartida</f>
        <v/>
      </c>
      <c r="BI38" s="178"/>
      <c r="BJ38" s="180" t="str">
        <f>Cronograma!Repasse</f>
        <v/>
      </c>
      <c r="BK38" s="179" t="str">
        <f>Cronograma!Contrapartida</f>
        <v/>
      </c>
      <c r="BL38" s="178"/>
      <c r="BM38" s="180" t="str">
        <f>Cronograma!Repasse</f>
        <v/>
      </c>
      <c r="BN38" s="179" t="str">
        <f>Cronograma!Contrapartida</f>
        <v/>
      </c>
      <c r="BO38" s="178"/>
      <c r="BP38" s="180" t="str">
        <f>Cronograma!Repasse</f>
        <v/>
      </c>
      <c r="BQ38" s="179" t="str">
        <f>Cronograma!Contrapartida</f>
        <v/>
      </c>
      <c r="BR38" s="178"/>
      <c r="BS38" s="180" t="str">
        <f>Cronograma!Repasse</f>
        <v/>
      </c>
      <c r="BT38" s="179" t="str">
        <f>Cronograma!Contrapartida</f>
        <v/>
      </c>
      <c r="BU38" s="178"/>
      <c r="BV38" s="180" t="str">
        <f>Cronograma!Repasse</f>
        <v/>
      </c>
      <c r="BW38" s="179" t="str">
        <f>Cronograma!Contrapartida</f>
        <v/>
      </c>
      <c r="BX38" s="178"/>
      <c r="BY38" s="180" t="str">
        <f>Cronograma!Repasse</f>
        <v/>
      </c>
      <c r="BZ38" s="179" t="str">
        <f>Cronograma!Contrapartida</f>
        <v/>
      </c>
      <c r="CA38" s="178"/>
      <c r="CB38" s="180" t="str">
        <f>Cronograma!Repasse</f>
        <v/>
      </c>
      <c r="CC38" s="179" t="str">
        <f>Cronograma!Contrapartida</f>
        <v/>
      </c>
      <c r="CD38" s="178"/>
      <c r="CE38" s="180" t="str">
        <f>Cronograma!Repasse</f>
        <v/>
      </c>
      <c r="CF38" s="179" t="str">
        <f>Cronograma!Contrapartida</f>
        <v/>
      </c>
      <c r="CG38" s="178"/>
      <c r="CH38" s="180" t="str">
        <f>Cronograma!Repasse</f>
        <v/>
      </c>
      <c r="CI38" s="179" t="str">
        <f>Cronograma!Contrapartida</f>
        <v/>
      </c>
      <c r="CJ38" s="178"/>
      <c r="CK38" s="180" t="str">
        <f>Cronograma!Repasse</f>
        <v/>
      </c>
      <c r="CL38" s="179" t="str">
        <f>Cronograma!Contrapartida</f>
        <v/>
      </c>
      <c r="CM38" s="178"/>
      <c r="CN38" s="180" t="str">
        <f>Cronograma!Repasse</f>
        <v/>
      </c>
      <c r="CO38" s="179" t="str">
        <f>Cronograma!Contrapartida</f>
        <v/>
      </c>
      <c r="CP38" s="178"/>
      <c r="CQ38" s="180" t="str">
        <f>Cronograma!Repasse</f>
        <v/>
      </c>
      <c r="CR38" s="179" t="str">
        <f>Cronograma!Contrapartida</f>
        <v/>
      </c>
      <c r="CS38" s="178"/>
      <c r="CT38" s="180" t="str">
        <f>Cronograma!Repasse</f>
        <v/>
      </c>
      <c r="CU38" s="179" t="str">
        <f>Cronograma!Contrapartida</f>
        <v/>
      </c>
      <c r="CV38" s="178"/>
      <c r="CW38" s="180" t="str">
        <f>Cronograma!Repasse</f>
        <v/>
      </c>
      <c r="CX38" s="179" t="str">
        <f>Cronograma!Contrapartida</f>
        <v/>
      </c>
      <c r="CY38" s="178"/>
      <c r="CZ38" s="180" t="str">
        <f>Cronograma!Repasse</f>
        <v/>
      </c>
      <c r="DA38" s="179" t="str">
        <f>Cronograma!Contrapartida</f>
        <v/>
      </c>
      <c r="DB38" s="178"/>
      <c r="DC38" s="180" t="str">
        <f>Cronograma!Repasse</f>
        <v/>
      </c>
      <c r="DD38" s="179" t="str">
        <f>Cronograma!Contrapartida</f>
        <v/>
      </c>
      <c r="DE38" s="178"/>
      <c r="DF38" s="180" t="str">
        <f>Cronograma!Repasse</f>
        <v/>
      </c>
      <c r="DG38" s="179" t="str">
        <f>Cronograma!Contrapartida</f>
        <v/>
      </c>
      <c r="DH38" s="178"/>
      <c r="DI38" s="180" t="str">
        <f>Cronograma!Repasse</f>
        <v/>
      </c>
      <c r="DJ38" s="179" t="str">
        <f>Cronograma!Contrapartida</f>
        <v/>
      </c>
      <c r="DK38" s="178"/>
      <c r="DL38" s="180" t="str">
        <f>Cronograma!Repasse</f>
        <v/>
      </c>
      <c r="DM38" s="179" t="str">
        <f>Cronograma!Contrapartida</f>
        <v/>
      </c>
      <c r="DN38" s="178"/>
      <c r="DO38" s="180" t="str">
        <f>Cronograma!Repasse</f>
        <v/>
      </c>
      <c r="DP38" s="179" t="str">
        <f>Cronograma!Contrapartida</f>
        <v/>
      </c>
      <c r="DQ38" s="178"/>
      <c r="DR38" s="180" t="str">
        <f>Cronograma!Repasse</f>
        <v/>
      </c>
      <c r="DS38" s="179" t="str">
        <f>Cronograma!Contrapartida</f>
        <v/>
      </c>
      <c r="DT38" s="178"/>
      <c r="DU38" s="180" t="str">
        <f>Cronograma!Repasse</f>
        <v/>
      </c>
      <c r="DV38" s="179" t="str">
        <f>Cronograma!Contrapartida</f>
        <v/>
      </c>
      <c r="DW38" s="178"/>
      <c r="DX38" s="180" t="str">
        <f>Cronograma!Repasse</f>
        <v/>
      </c>
      <c r="DY38" s="179" t="str">
        <f>Cronograma!Contrapartida</f>
        <v/>
      </c>
      <c r="DZ38" s="178"/>
      <c r="EA38" s="180" t="str">
        <f>Cronograma!Repasse</f>
        <v/>
      </c>
      <c r="EB38" s="179" t="str">
        <f>Cronograma!Contrapartida</f>
        <v/>
      </c>
      <c r="EC38" s="178"/>
      <c r="ED38" s="180" t="str">
        <f>Cronograma!Repasse</f>
        <v/>
      </c>
      <c r="EE38" s="179" t="str">
        <f>Cronograma!Contrapartida</f>
        <v/>
      </c>
      <c r="EF38" s="178"/>
      <c r="EG38" s="180" t="str">
        <f>Cronograma!Repasse</f>
        <v/>
      </c>
      <c r="EH38" s="179" t="str">
        <f>Cronograma!Contrapartida</f>
        <v/>
      </c>
      <c r="EI38" s="178"/>
      <c r="EJ38" s="180" t="str">
        <f>Cronograma!Repasse</f>
        <v/>
      </c>
      <c r="EK38" s="179" t="str">
        <f>Cronograma!Contrapartida</f>
        <v/>
      </c>
      <c r="EL38" s="178"/>
      <c r="EM38" s="180" t="str">
        <f>Cronograma!Repasse</f>
        <v/>
      </c>
      <c r="EN38" s="179" t="str">
        <f>Cronograma!Contrapartida</f>
        <v/>
      </c>
      <c r="EO38" s="178"/>
      <c r="EP38" s="180" t="str">
        <f>Cronograma!Repasse</f>
        <v/>
      </c>
      <c r="EQ38" s="179" t="str">
        <f>Cronograma!Contrapartida</f>
        <v/>
      </c>
      <c r="ER38" s="178"/>
      <c r="ES38" s="180" t="str">
        <f>Cronograma!Repasse</f>
        <v/>
      </c>
      <c r="ET38" s="179" t="str">
        <f>Cronograma!Contrapartida</f>
        <v/>
      </c>
      <c r="EU38" s="178"/>
      <c r="EV38" s="180" t="str">
        <f>Cronograma!Repasse</f>
        <v/>
      </c>
      <c r="EW38" s="179" t="str">
        <f>Cronograma!Contrapartida</f>
        <v/>
      </c>
      <c r="EX38" s="178"/>
      <c r="EY38" s="180" t="str">
        <f>Cronograma!Repasse</f>
        <v/>
      </c>
      <c r="EZ38" s="179" t="str">
        <f>Cronograma!Contrapartida</f>
        <v/>
      </c>
      <c r="FA38" s="178"/>
      <c r="FB38" s="180" t="str">
        <f>Cronograma!Repasse</f>
        <v/>
      </c>
      <c r="FC38" s="179" t="str">
        <f>Cronograma!Contrapartida</f>
        <v/>
      </c>
      <c r="FD38" s="178"/>
      <c r="FE38" s="180" t="str">
        <f>Cronograma!Repasse</f>
        <v/>
      </c>
      <c r="FF38" s="179" t="str">
        <f>Cronograma!Contrapartida</f>
        <v/>
      </c>
      <c r="FG38" s="178"/>
      <c r="FH38" s="180" t="str">
        <f>Cronograma!Repasse</f>
        <v/>
      </c>
      <c r="FI38" s="179" t="str">
        <f>Cronograma!Contrapartida</f>
        <v/>
      </c>
      <c r="FJ38" s="178"/>
      <c r="FK38" s="180" t="str">
        <f>Cronograma!Repasse</f>
        <v/>
      </c>
      <c r="FL38" s="179" t="str">
        <f>Cronograma!Contrapartida</f>
        <v/>
      </c>
      <c r="FM38" s="178"/>
      <c r="FN38" s="180" t="str">
        <f>Cronograma!Repasse</f>
        <v/>
      </c>
      <c r="FO38" s="179" t="str">
        <f>Cronograma!Contrapartida</f>
        <v/>
      </c>
      <c r="FP38" s="178"/>
      <c r="FQ38" s="180" t="str">
        <f>Cronograma!Repasse</f>
        <v/>
      </c>
      <c r="FR38" s="179" t="str">
        <f>Cronograma!Contrapartida</f>
        <v/>
      </c>
      <c r="FS38" s="178"/>
      <c r="FT38" s="180" t="str">
        <f>Cronograma!Repasse</f>
        <v/>
      </c>
      <c r="FU38" s="179" t="str">
        <f>Cronograma!Contrapartida</f>
        <v/>
      </c>
      <c r="FV38" s="178"/>
      <c r="FW38" s="180" t="str">
        <f>Cronograma!Repasse</f>
        <v/>
      </c>
      <c r="FX38" s="179" t="str">
        <f>Cronograma!Contrapartida</f>
        <v/>
      </c>
      <c r="FY38" s="178"/>
      <c r="FZ38" s="180" t="str">
        <f>Cronograma!Repasse</f>
        <v/>
      </c>
      <c r="GA38" s="179" t="str">
        <f>Cronograma!Contrapartida</f>
        <v/>
      </c>
      <c r="GB38" s="178"/>
      <c r="GC38" s="180" t="str">
        <f>Cronograma!Repasse</f>
        <v/>
      </c>
      <c r="GD38" s="179" t="str">
        <f>Cronograma!Contrapartida</f>
        <v/>
      </c>
      <c r="GE38" s="178"/>
      <c r="GF38" s="180" t="str">
        <f>Cronograma!Repasse</f>
        <v/>
      </c>
      <c r="GG38" s="179" t="str">
        <f>Cronograma!Contrapartida</f>
        <v/>
      </c>
      <c r="GH38" s="178"/>
      <c r="GI38" s="180" t="str">
        <f>Cronograma!Repasse</f>
        <v/>
      </c>
      <c r="GJ38" s="179" t="str">
        <f>Cronograma!Contrapartida</f>
        <v/>
      </c>
      <c r="GK38" s="178"/>
      <c r="GL38" s="180" t="str">
        <f>Cronograma!Repasse</f>
        <v/>
      </c>
      <c r="GM38" s="179" t="str">
        <f>Cronograma!Contrapartida</f>
        <v/>
      </c>
      <c r="GN38" s="178"/>
      <c r="GO38" s="180" t="str">
        <f>Cronograma!Repasse</f>
        <v/>
      </c>
      <c r="GP38" s="179" t="str">
        <f>Cronograma!Contrapartida</f>
        <v/>
      </c>
      <c r="GQ38" s="178"/>
      <c r="GR38" s="180" t="str">
        <f>Cronograma!Repasse</f>
        <v/>
      </c>
      <c r="GS38" s="179" t="str">
        <f>Cronograma!Contrapartida</f>
        <v/>
      </c>
      <c r="GT38" s="178"/>
      <c r="GU38" s="180" t="str">
        <f>Cronograma!Repasse</f>
        <v/>
      </c>
      <c r="GV38" s="179" t="str">
        <f>Cronograma!Contrapartida</f>
        <v/>
      </c>
      <c r="GW38" s="178"/>
      <c r="GX38" s="180" t="str">
        <f>Cronograma!Repasse</f>
        <v/>
      </c>
      <c r="GY38" s="179" t="str">
        <f>Cronograma!Contrapartida</f>
        <v/>
      </c>
      <c r="GZ38" s="178"/>
      <c r="HA38" s="180" t="str">
        <f>Cronograma!Repasse</f>
        <v/>
      </c>
      <c r="HB38" s="179" t="str">
        <f>Cronograma!Contrapartida</f>
        <v/>
      </c>
      <c r="HC38" s="178"/>
      <c r="HD38" s="180" t="str">
        <f>Cronograma!Repasse</f>
        <v/>
      </c>
      <c r="HE38" s="179" t="str">
        <f>Cronograma!Contrapartida</f>
        <v/>
      </c>
      <c r="HF38" s="178"/>
      <c r="HG38" s="180" t="str">
        <f>Cronograma!Repasse</f>
        <v/>
      </c>
      <c r="HH38" s="179" t="str">
        <f>Cronograma!Contrapartida</f>
        <v/>
      </c>
      <c r="HI38" s="178"/>
      <c r="HJ38" s="180" t="str">
        <f>Cronograma!Repasse</f>
        <v/>
      </c>
      <c r="HK38" s="179" t="str">
        <f>Cronograma!Contrapartida</f>
        <v/>
      </c>
      <c r="HL38" s="178"/>
      <c r="HM38" s="180" t="str">
        <f>Cronograma!Repasse</f>
        <v/>
      </c>
      <c r="HN38" s="179" t="str">
        <f>Cronograma!Contrapartida</f>
        <v/>
      </c>
      <c r="HO38" s="178"/>
      <c r="HP38" s="180" t="str">
        <f>Cronograma!Repasse</f>
        <v/>
      </c>
      <c r="HQ38" s="179" t="str">
        <f>Cronograma!Contrapartida</f>
        <v/>
      </c>
      <c r="HR38" s="178"/>
      <c r="HS38" s="180" t="str">
        <f>Cronograma!Repasse</f>
        <v/>
      </c>
      <c r="HT38" s="179" t="str">
        <f>Cronograma!Contrapartida</f>
        <v/>
      </c>
      <c r="HU38" s="178"/>
      <c r="HV38" s="180" t="str">
        <f>Cronograma!Repasse</f>
        <v/>
      </c>
      <c r="HW38" s="179" t="str">
        <f>Cronograma!Contrapartida</f>
        <v/>
      </c>
      <c r="HX38" s="178"/>
      <c r="HY38" s="180" t="str">
        <f>Cronograma!Repasse</f>
        <v/>
      </c>
      <c r="HZ38" s="179" t="str">
        <f>Cronograma!Contrapartida</f>
        <v/>
      </c>
      <c r="IA38" s="178"/>
      <c r="IB38" s="180" t="str">
        <f>Cronograma!Repasse</f>
        <v/>
      </c>
      <c r="IC38" s="179" t="str">
        <f>Cronograma!Contrapartida</f>
        <v/>
      </c>
      <c r="ID38" s="178"/>
      <c r="IE38" s="180" t="str">
        <f>Cronograma!Repasse</f>
        <v/>
      </c>
      <c r="IF38" s="179" t="str">
        <f>Cronograma!Contrapartida</f>
        <v/>
      </c>
      <c r="IG38" s="178"/>
      <c r="IH38" s="180" t="str">
        <f>Cronograma!Repasse</f>
        <v/>
      </c>
      <c r="II38" s="179" t="str">
        <f>Cronograma!Contrapartida</f>
        <v/>
      </c>
      <c r="IJ38" s="178"/>
      <c r="IK38" s="180" t="str">
        <f>Cronograma!Repasse</f>
        <v/>
      </c>
      <c r="IL38" s="179" t="str">
        <f>Cronograma!Contrapartida</f>
        <v/>
      </c>
      <c r="IM38" s="178"/>
      <c r="IN38" s="180" t="str">
        <f>Cronograma!Repasse</f>
        <v/>
      </c>
      <c r="IO38" s="179" t="str">
        <f>Cronograma!Contrapartida</f>
        <v/>
      </c>
      <c r="IP38" s="178"/>
      <c r="IQ38" s="180" t="str">
        <f>Cronograma!Repasse</f>
        <v/>
      </c>
      <c r="IR38" s="179" t="str">
        <f>Cronograma!Contrapartida</f>
        <v/>
      </c>
      <c r="IS38" s="178"/>
      <c r="IT38" s="180" t="str">
        <f>Cronograma!Repasse</f>
        <v/>
      </c>
      <c r="IU38" s="179" t="str">
        <f>Cronograma!Contrapartida</f>
        <v/>
      </c>
      <c r="IV38" s="178"/>
    </row>
    <row r="39" spans="1:256" s="177" customFormat="1" ht="9.9499999999999993" customHeight="1" x14ac:dyDescent="0.2">
      <c r="A39" s="176">
        <f>QCI!$B39</f>
        <v>0</v>
      </c>
      <c r="B39" s="175">
        <f>QCI!$M39</f>
        <v>0</v>
      </c>
      <c r="C39" s="174" t="str">
        <f t="shared" si="0"/>
        <v/>
      </c>
      <c r="D39" s="173">
        <f t="shared" si="1"/>
        <v>0</v>
      </c>
      <c r="E39" s="181" t="str">
        <f>Cronograma!Repasse</f>
        <v/>
      </c>
      <c r="F39" s="179" t="str">
        <f>Cronograma!Contrapartida</f>
        <v/>
      </c>
      <c r="G39" s="172"/>
      <c r="H39" s="181" t="str">
        <f>Cronograma!Repasse</f>
        <v/>
      </c>
      <c r="I39" s="179" t="str">
        <f>Cronograma!Contrapartida</f>
        <v/>
      </c>
      <c r="J39" s="178"/>
      <c r="K39" s="180" t="str">
        <f>Cronograma!Repasse</f>
        <v/>
      </c>
      <c r="L39" s="179" t="str">
        <f>Cronograma!Contrapartida</f>
        <v/>
      </c>
      <c r="M39" s="178"/>
      <c r="N39" s="180" t="str">
        <f>Cronograma!Repasse</f>
        <v/>
      </c>
      <c r="O39" s="179" t="str">
        <f>Cronograma!Contrapartida</f>
        <v/>
      </c>
      <c r="P39" s="178"/>
      <c r="Q39" s="180" t="str">
        <f>Cronograma!Repasse</f>
        <v/>
      </c>
      <c r="R39" s="179" t="str">
        <f>Cronograma!Contrapartida</f>
        <v/>
      </c>
      <c r="S39" s="178"/>
      <c r="T39" s="180" t="str">
        <f>Cronograma!Repasse</f>
        <v/>
      </c>
      <c r="U39" s="179" t="str">
        <f>Cronograma!Contrapartida</f>
        <v/>
      </c>
      <c r="V39" s="178"/>
      <c r="W39" s="180" t="str">
        <f>Cronograma!Repasse</f>
        <v/>
      </c>
      <c r="X39" s="179" t="str">
        <f>Cronograma!Contrapartida</f>
        <v/>
      </c>
      <c r="Y39" s="178"/>
      <c r="Z39" s="180" t="str">
        <f>Cronograma!Repasse</f>
        <v/>
      </c>
      <c r="AA39" s="179" t="str">
        <f>Cronograma!Contrapartida</f>
        <v/>
      </c>
      <c r="AB39" s="178"/>
      <c r="AC39" s="180" t="str">
        <f>Cronograma!Repasse</f>
        <v/>
      </c>
      <c r="AD39" s="179" t="str">
        <f>Cronograma!Contrapartida</f>
        <v/>
      </c>
      <c r="AE39" s="178"/>
      <c r="AF39" s="180" t="str">
        <f>Cronograma!Repasse</f>
        <v/>
      </c>
      <c r="AG39" s="179" t="str">
        <f>Cronograma!Contrapartida</f>
        <v/>
      </c>
      <c r="AH39" s="178"/>
      <c r="AI39" s="180" t="str">
        <f>Cronograma!Repasse</f>
        <v/>
      </c>
      <c r="AJ39" s="179" t="str">
        <f>Cronograma!Contrapartida</f>
        <v/>
      </c>
      <c r="AK39" s="178"/>
      <c r="AL39" s="180" t="str">
        <f>Cronograma!Repasse</f>
        <v/>
      </c>
      <c r="AM39" s="179" t="str">
        <f>Cronograma!Contrapartida</f>
        <v/>
      </c>
      <c r="AN39" s="178"/>
      <c r="AO39" s="180" t="str">
        <f>Cronograma!Repasse</f>
        <v/>
      </c>
      <c r="AP39" s="179" t="str">
        <f>Cronograma!Contrapartida</f>
        <v/>
      </c>
      <c r="AQ39" s="178"/>
      <c r="AR39" s="180" t="str">
        <f>Cronograma!Repasse</f>
        <v/>
      </c>
      <c r="AS39" s="179" t="str">
        <f>Cronograma!Contrapartida</f>
        <v/>
      </c>
      <c r="AT39" s="178"/>
      <c r="AU39" s="180" t="str">
        <f>Cronograma!Repasse</f>
        <v/>
      </c>
      <c r="AV39" s="179" t="str">
        <f>Cronograma!Contrapartida</f>
        <v/>
      </c>
      <c r="AW39" s="178"/>
      <c r="AX39" s="180" t="str">
        <f>Cronograma!Repasse</f>
        <v/>
      </c>
      <c r="AY39" s="179" t="str">
        <f>Cronograma!Contrapartida</f>
        <v/>
      </c>
      <c r="AZ39" s="178"/>
      <c r="BA39" s="180" t="str">
        <f>Cronograma!Repasse</f>
        <v/>
      </c>
      <c r="BB39" s="179" t="str">
        <f>Cronograma!Contrapartida</f>
        <v/>
      </c>
      <c r="BC39" s="178"/>
      <c r="BD39" s="180" t="str">
        <f>Cronograma!Repasse</f>
        <v/>
      </c>
      <c r="BE39" s="179" t="str">
        <f>Cronograma!Contrapartida</f>
        <v/>
      </c>
      <c r="BF39" s="178"/>
      <c r="BG39" s="180" t="str">
        <f>Cronograma!Repasse</f>
        <v/>
      </c>
      <c r="BH39" s="179" t="str">
        <f>Cronograma!Contrapartida</f>
        <v/>
      </c>
      <c r="BI39" s="178"/>
      <c r="BJ39" s="180" t="str">
        <f>Cronograma!Repasse</f>
        <v/>
      </c>
      <c r="BK39" s="179" t="str">
        <f>Cronograma!Contrapartida</f>
        <v/>
      </c>
      <c r="BL39" s="178"/>
      <c r="BM39" s="180" t="str">
        <f>Cronograma!Repasse</f>
        <v/>
      </c>
      <c r="BN39" s="179" t="str">
        <f>Cronograma!Contrapartida</f>
        <v/>
      </c>
      <c r="BO39" s="178"/>
      <c r="BP39" s="180" t="str">
        <f>Cronograma!Repasse</f>
        <v/>
      </c>
      <c r="BQ39" s="179" t="str">
        <f>Cronograma!Contrapartida</f>
        <v/>
      </c>
      <c r="BR39" s="178"/>
      <c r="BS39" s="180" t="str">
        <f>Cronograma!Repasse</f>
        <v/>
      </c>
      <c r="BT39" s="179" t="str">
        <f>Cronograma!Contrapartida</f>
        <v/>
      </c>
      <c r="BU39" s="178"/>
      <c r="BV39" s="180" t="str">
        <f>Cronograma!Repasse</f>
        <v/>
      </c>
      <c r="BW39" s="179" t="str">
        <f>Cronograma!Contrapartida</f>
        <v/>
      </c>
      <c r="BX39" s="178"/>
      <c r="BY39" s="180" t="str">
        <f>Cronograma!Repasse</f>
        <v/>
      </c>
      <c r="BZ39" s="179" t="str">
        <f>Cronograma!Contrapartida</f>
        <v/>
      </c>
      <c r="CA39" s="178"/>
      <c r="CB39" s="180" t="str">
        <f>Cronograma!Repasse</f>
        <v/>
      </c>
      <c r="CC39" s="179" t="str">
        <f>Cronograma!Contrapartida</f>
        <v/>
      </c>
      <c r="CD39" s="178"/>
      <c r="CE39" s="180" t="str">
        <f>Cronograma!Repasse</f>
        <v/>
      </c>
      <c r="CF39" s="179" t="str">
        <f>Cronograma!Contrapartida</f>
        <v/>
      </c>
      <c r="CG39" s="178"/>
      <c r="CH39" s="180" t="str">
        <f>Cronograma!Repasse</f>
        <v/>
      </c>
      <c r="CI39" s="179" t="str">
        <f>Cronograma!Contrapartida</f>
        <v/>
      </c>
      <c r="CJ39" s="178"/>
      <c r="CK39" s="180" t="str">
        <f>Cronograma!Repasse</f>
        <v/>
      </c>
      <c r="CL39" s="179" t="str">
        <f>Cronograma!Contrapartida</f>
        <v/>
      </c>
      <c r="CM39" s="178"/>
      <c r="CN39" s="180" t="str">
        <f>Cronograma!Repasse</f>
        <v/>
      </c>
      <c r="CO39" s="179" t="str">
        <f>Cronograma!Contrapartida</f>
        <v/>
      </c>
      <c r="CP39" s="178"/>
      <c r="CQ39" s="180" t="str">
        <f>Cronograma!Repasse</f>
        <v/>
      </c>
      <c r="CR39" s="179" t="str">
        <f>Cronograma!Contrapartida</f>
        <v/>
      </c>
      <c r="CS39" s="178"/>
      <c r="CT39" s="180" t="str">
        <f>Cronograma!Repasse</f>
        <v/>
      </c>
      <c r="CU39" s="179" t="str">
        <f>Cronograma!Contrapartida</f>
        <v/>
      </c>
      <c r="CV39" s="178"/>
      <c r="CW39" s="180" t="str">
        <f>Cronograma!Repasse</f>
        <v/>
      </c>
      <c r="CX39" s="179" t="str">
        <f>Cronograma!Contrapartida</f>
        <v/>
      </c>
      <c r="CY39" s="178"/>
      <c r="CZ39" s="180" t="str">
        <f>Cronograma!Repasse</f>
        <v/>
      </c>
      <c r="DA39" s="179" t="str">
        <f>Cronograma!Contrapartida</f>
        <v/>
      </c>
      <c r="DB39" s="178"/>
      <c r="DC39" s="180" t="str">
        <f>Cronograma!Repasse</f>
        <v/>
      </c>
      <c r="DD39" s="179" t="str">
        <f>Cronograma!Contrapartida</f>
        <v/>
      </c>
      <c r="DE39" s="178"/>
      <c r="DF39" s="180" t="str">
        <f>Cronograma!Repasse</f>
        <v/>
      </c>
      <c r="DG39" s="179" t="str">
        <f>Cronograma!Contrapartida</f>
        <v/>
      </c>
      <c r="DH39" s="178"/>
      <c r="DI39" s="180" t="str">
        <f>Cronograma!Repasse</f>
        <v/>
      </c>
      <c r="DJ39" s="179" t="str">
        <f>Cronograma!Contrapartida</f>
        <v/>
      </c>
      <c r="DK39" s="178"/>
      <c r="DL39" s="180" t="str">
        <f>Cronograma!Repasse</f>
        <v/>
      </c>
      <c r="DM39" s="179" t="str">
        <f>Cronograma!Contrapartida</f>
        <v/>
      </c>
      <c r="DN39" s="178"/>
      <c r="DO39" s="180" t="str">
        <f>Cronograma!Repasse</f>
        <v/>
      </c>
      <c r="DP39" s="179" t="str">
        <f>Cronograma!Contrapartida</f>
        <v/>
      </c>
      <c r="DQ39" s="178"/>
      <c r="DR39" s="180" t="str">
        <f>Cronograma!Repasse</f>
        <v/>
      </c>
      <c r="DS39" s="179" t="str">
        <f>Cronograma!Contrapartida</f>
        <v/>
      </c>
      <c r="DT39" s="178"/>
      <c r="DU39" s="180" t="str">
        <f>Cronograma!Repasse</f>
        <v/>
      </c>
      <c r="DV39" s="179" t="str">
        <f>Cronograma!Contrapartida</f>
        <v/>
      </c>
      <c r="DW39" s="178"/>
      <c r="DX39" s="180" t="str">
        <f>Cronograma!Repasse</f>
        <v/>
      </c>
      <c r="DY39" s="179" t="str">
        <f>Cronograma!Contrapartida</f>
        <v/>
      </c>
      <c r="DZ39" s="178"/>
      <c r="EA39" s="180" t="str">
        <f>Cronograma!Repasse</f>
        <v/>
      </c>
      <c r="EB39" s="179" t="str">
        <f>Cronograma!Contrapartida</f>
        <v/>
      </c>
      <c r="EC39" s="178"/>
      <c r="ED39" s="180" t="str">
        <f>Cronograma!Repasse</f>
        <v/>
      </c>
      <c r="EE39" s="179" t="str">
        <f>Cronograma!Contrapartida</f>
        <v/>
      </c>
      <c r="EF39" s="178"/>
      <c r="EG39" s="180" t="str">
        <f>Cronograma!Repasse</f>
        <v/>
      </c>
      <c r="EH39" s="179" t="str">
        <f>Cronograma!Contrapartida</f>
        <v/>
      </c>
      <c r="EI39" s="178"/>
      <c r="EJ39" s="180" t="str">
        <f>Cronograma!Repasse</f>
        <v/>
      </c>
      <c r="EK39" s="179" t="str">
        <f>Cronograma!Contrapartida</f>
        <v/>
      </c>
      <c r="EL39" s="178"/>
      <c r="EM39" s="180" t="str">
        <f>Cronograma!Repasse</f>
        <v/>
      </c>
      <c r="EN39" s="179" t="str">
        <f>Cronograma!Contrapartida</f>
        <v/>
      </c>
      <c r="EO39" s="178"/>
      <c r="EP39" s="180" t="str">
        <f>Cronograma!Repasse</f>
        <v/>
      </c>
      <c r="EQ39" s="179" t="str">
        <f>Cronograma!Contrapartida</f>
        <v/>
      </c>
      <c r="ER39" s="178"/>
      <c r="ES39" s="180" t="str">
        <f>Cronograma!Repasse</f>
        <v/>
      </c>
      <c r="ET39" s="179" t="str">
        <f>Cronograma!Contrapartida</f>
        <v/>
      </c>
      <c r="EU39" s="178"/>
      <c r="EV39" s="180" t="str">
        <f>Cronograma!Repasse</f>
        <v/>
      </c>
      <c r="EW39" s="179" t="str">
        <f>Cronograma!Contrapartida</f>
        <v/>
      </c>
      <c r="EX39" s="178"/>
      <c r="EY39" s="180" t="str">
        <f>Cronograma!Repasse</f>
        <v/>
      </c>
      <c r="EZ39" s="179" t="str">
        <f>Cronograma!Contrapartida</f>
        <v/>
      </c>
      <c r="FA39" s="178"/>
      <c r="FB39" s="180" t="str">
        <f>Cronograma!Repasse</f>
        <v/>
      </c>
      <c r="FC39" s="179" t="str">
        <f>Cronograma!Contrapartida</f>
        <v/>
      </c>
      <c r="FD39" s="178"/>
      <c r="FE39" s="180" t="str">
        <f>Cronograma!Repasse</f>
        <v/>
      </c>
      <c r="FF39" s="179" t="str">
        <f>Cronograma!Contrapartida</f>
        <v/>
      </c>
      <c r="FG39" s="178"/>
      <c r="FH39" s="180" t="str">
        <f>Cronograma!Repasse</f>
        <v/>
      </c>
      <c r="FI39" s="179" t="str">
        <f>Cronograma!Contrapartida</f>
        <v/>
      </c>
      <c r="FJ39" s="178"/>
      <c r="FK39" s="180" t="str">
        <f>Cronograma!Repasse</f>
        <v/>
      </c>
      <c r="FL39" s="179" t="str">
        <f>Cronograma!Contrapartida</f>
        <v/>
      </c>
      <c r="FM39" s="178"/>
      <c r="FN39" s="180" t="str">
        <f>Cronograma!Repasse</f>
        <v/>
      </c>
      <c r="FO39" s="179" t="str">
        <f>Cronograma!Contrapartida</f>
        <v/>
      </c>
      <c r="FP39" s="178"/>
      <c r="FQ39" s="180" t="str">
        <f>Cronograma!Repasse</f>
        <v/>
      </c>
      <c r="FR39" s="179" t="str">
        <f>Cronograma!Contrapartida</f>
        <v/>
      </c>
      <c r="FS39" s="178"/>
      <c r="FT39" s="180" t="str">
        <f>Cronograma!Repasse</f>
        <v/>
      </c>
      <c r="FU39" s="179" t="str">
        <f>Cronograma!Contrapartida</f>
        <v/>
      </c>
      <c r="FV39" s="178"/>
      <c r="FW39" s="180" t="str">
        <f>Cronograma!Repasse</f>
        <v/>
      </c>
      <c r="FX39" s="179" t="str">
        <f>Cronograma!Contrapartida</f>
        <v/>
      </c>
      <c r="FY39" s="178"/>
      <c r="FZ39" s="180" t="str">
        <f>Cronograma!Repasse</f>
        <v/>
      </c>
      <c r="GA39" s="179" t="str">
        <f>Cronograma!Contrapartida</f>
        <v/>
      </c>
      <c r="GB39" s="178"/>
      <c r="GC39" s="180" t="str">
        <f>Cronograma!Repasse</f>
        <v/>
      </c>
      <c r="GD39" s="179" t="str">
        <f>Cronograma!Contrapartida</f>
        <v/>
      </c>
      <c r="GE39" s="178"/>
      <c r="GF39" s="180" t="str">
        <f>Cronograma!Repasse</f>
        <v/>
      </c>
      <c r="GG39" s="179" t="str">
        <f>Cronograma!Contrapartida</f>
        <v/>
      </c>
      <c r="GH39" s="178"/>
      <c r="GI39" s="180" t="str">
        <f>Cronograma!Repasse</f>
        <v/>
      </c>
      <c r="GJ39" s="179" t="str">
        <f>Cronograma!Contrapartida</f>
        <v/>
      </c>
      <c r="GK39" s="178"/>
      <c r="GL39" s="180" t="str">
        <f>Cronograma!Repasse</f>
        <v/>
      </c>
      <c r="GM39" s="179" t="str">
        <f>Cronograma!Contrapartida</f>
        <v/>
      </c>
      <c r="GN39" s="178"/>
      <c r="GO39" s="180" t="str">
        <f>Cronograma!Repasse</f>
        <v/>
      </c>
      <c r="GP39" s="179" t="str">
        <f>Cronograma!Contrapartida</f>
        <v/>
      </c>
      <c r="GQ39" s="178"/>
      <c r="GR39" s="180" t="str">
        <f>Cronograma!Repasse</f>
        <v/>
      </c>
      <c r="GS39" s="179" t="str">
        <f>Cronograma!Contrapartida</f>
        <v/>
      </c>
      <c r="GT39" s="178"/>
      <c r="GU39" s="180" t="str">
        <f>Cronograma!Repasse</f>
        <v/>
      </c>
      <c r="GV39" s="179" t="str">
        <f>Cronograma!Contrapartida</f>
        <v/>
      </c>
      <c r="GW39" s="178"/>
      <c r="GX39" s="180" t="str">
        <f>Cronograma!Repasse</f>
        <v/>
      </c>
      <c r="GY39" s="179" t="str">
        <f>Cronograma!Contrapartida</f>
        <v/>
      </c>
      <c r="GZ39" s="178"/>
      <c r="HA39" s="180" t="str">
        <f>Cronograma!Repasse</f>
        <v/>
      </c>
      <c r="HB39" s="179" t="str">
        <f>Cronograma!Contrapartida</f>
        <v/>
      </c>
      <c r="HC39" s="178"/>
      <c r="HD39" s="180" t="str">
        <f>Cronograma!Repasse</f>
        <v/>
      </c>
      <c r="HE39" s="179" t="str">
        <f>Cronograma!Contrapartida</f>
        <v/>
      </c>
      <c r="HF39" s="178"/>
      <c r="HG39" s="180" t="str">
        <f>Cronograma!Repasse</f>
        <v/>
      </c>
      <c r="HH39" s="179" t="str">
        <f>Cronograma!Contrapartida</f>
        <v/>
      </c>
      <c r="HI39" s="178"/>
      <c r="HJ39" s="180" t="str">
        <f>Cronograma!Repasse</f>
        <v/>
      </c>
      <c r="HK39" s="179" t="str">
        <f>Cronograma!Contrapartida</f>
        <v/>
      </c>
      <c r="HL39" s="178"/>
      <c r="HM39" s="180" t="str">
        <f>Cronograma!Repasse</f>
        <v/>
      </c>
      <c r="HN39" s="179" t="str">
        <f>Cronograma!Contrapartida</f>
        <v/>
      </c>
      <c r="HO39" s="178"/>
      <c r="HP39" s="180" t="str">
        <f>Cronograma!Repasse</f>
        <v/>
      </c>
      <c r="HQ39" s="179" t="str">
        <f>Cronograma!Contrapartida</f>
        <v/>
      </c>
      <c r="HR39" s="178"/>
      <c r="HS39" s="180" t="str">
        <f>Cronograma!Repasse</f>
        <v/>
      </c>
      <c r="HT39" s="179" t="str">
        <f>Cronograma!Contrapartida</f>
        <v/>
      </c>
      <c r="HU39" s="178"/>
      <c r="HV39" s="180" t="str">
        <f>Cronograma!Repasse</f>
        <v/>
      </c>
      <c r="HW39" s="179" t="str">
        <f>Cronograma!Contrapartida</f>
        <v/>
      </c>
      <c r="HX39" s="178"/>
      <c r="HY39" s="180" t="str">
        <f>Cronograma!Repasse</f>
        <v/>
      </c>
      <c r="HZ39" s="179" t="str">
        <f>Cronograma!Contrapartida</f>
        <v/>
      </c>
      <c r="IA39" s="178"/>
      <c r="IB39" s="180" t="str">
        <f>Cronograma!Repasse</f>
        <v/>
      </c>
      <c r="IC39" s="179" t="str">
        <f>Cronograma!Contrapartida</f>
        <v/>
      </c>
      <c r="ID39" s="178"/>
      <c r="IE39" s="180" t="str">
        <f>Cronograma!Repasse</f>
        <v/>
      </c>
      <c r="IF39" s="179" t="str">
        <f>Cronograma!Contrapartida</f>
        <v/>
      </c>
      <c r="IG39" s="178"/>
      <c r="IH39" s="180" t="str">
        <f>Cronograma!Repasse</f>
        <v/>
      </c>
      <c r="II39" s="179" t="str">
        <f>Cronograma!Contrapartida</f>
        <v/>
      </c>
      <c r="IJ39" s="178"/>
      <c r="IK39" s="180" t="str">
        <f>Cronograma!Repasse</f>
        <v/>
      </c>
      <c r="IL39" s="179" t="str">
        <f>Cronograma!Contrapartida</f>
        <v/>
      </c>
      <c r="IM39" s="178"/>
      <c r="IN39" s="180" t="str">
        <f>Cronograma!Repasse</f>
        <v/>
      </c>
      <c r="IO39" s="179" t="str">
        <f>Cronograma!Contrapartida</f>
        <v/>
      </c>
      <c r="IP39" s="178"/>
      <c r="IQ39" s="180" t="str">
        <f>Cronograma!Repasse</f>
        <v/>
      </c>
      <c r="IR39" s="179" t="str">
        <f>Cronograma!Contrapartida</f>
        <v/>
      </c>
      <c r="IS39" s="178"/>
      <c r="IT39" s="180" t="str">
        <f>Cronograma!Repasse</f>
        <v/>
      </c>
      <c r="IU39" s="179" t="str">
        <f>Cronograma!Contrapartida</f>
        <v/>
      </c>
      <c r="IV39" s="178"/>
    </row>
    <row r="40" spans="1:256" s="177" customFormat="1" ht="9.9499999999999993" customHeight="1" x14ac:dyDescent="0.2">
      <c r="A40" s="176">
        <f>QCI!$B40</f>
        <v>0</v>
      </c>
      <c r="B40" s="175">
        <f>QCI!$M40</f>
        <v>0</v>
      </c>
      <c r="C40" s="174" t="str">
        <f t="shared" si="0"/>
        <v/>
      </c>
      <c r="D40" s="173">
        <f t="shared" si="1"/>
        <v>0</v>
      </c>
      <c r="E40" s="181" t="str">
        <f>Cronograma!Repasse</f>
        <v/>
      </c>
      <c r="F40" s="179" t="str">
        <f>Cronograma!Contrapartida</f>
        <v/>
      </c>
      <c r="G40" s="172"/>
      <c r="H40" s="181" t="str">
        <f>Cronograma!Repasse</f>
        <v/>
      </c>
      <c r="I40" s="179" t="str">
        <f>Cronograma!Contrapartida</f>
        <v/>
      </c>
      <c r="J40" s="178"/>
      <c r="K40" s="180" t="str">
        <f>Cronograma!Repasse</f>
        <v/>
      </c>
      <c r="L40" s="179" t="str">
        <f>Cronograma!Contrapartida</f>
        <v/>
      </c>
      <c r="M40" s="178"/>
      <c r="N40" s="180" t="str">
        <f>Cronograma!Repasse</f>
        <v/>
      </c>
      <c r="O40" s="179" t="str">
        <f>Cronograma!Contrapartida</f>
        <v/>
      </c>
      <c r="P40" s="178"/>
      <c r="Q40" s="180" t="str">
        <f>Cronograma!Repasse</f>
        <v/>
      </c>
      <c r="R40" s="179" t="str">
        <f>Cronograma!Contrapartida</f>
        <v/>
      </c>
      <c r="S40" s="178"/>
      <c r="T40" s="180" t="str">
        <f>Cronograma!Repasse</f>
        <v/>
      </c>
      <c r="U40" s="179" t="str">
        <f>Cronograma!Contrapartida</f>
        <v/>
      </c>
      <c r="V40" s="178"/>
      <c r="W40" s="180" t="str">
        <f>Cronograma!Repasse</f>
        <v/>
      </c>
      <c r="X40" s="179" t="str">
        <f>Cronograma!Contrapartida</f>
        <v/>
      </c>
      <c r="Y40" s="178"/>
      <c r="Z40" s="180" t="str">
        <f>Cronograma!Repasse</f>
        <v/>
      </c>
      <c r="AA40" s="179" t="str">
        <f>Cronograma!Contrapartida</f>
        <v/>
      </c>
      <c r="AB40" s="178"/>
      <c r="AC40" s="180" t="str">
        <f>Cronograma!Repasse</f>
        <v/>
      </c>
      <c r="AD40" s="179" t="str">
        <f>Cronograma!Contrapartida</f>
        <v/>
      </c>
      <c r="AE40" s="178"/>
      <c r="AF40" s="180" t="str">
        <f>Cronograma!Repasse</f>
        <v/>
      </c>
      <c r="AG40" s="179" t="str">
        <f>Cronograma!Contrapartida</f>
        <v/>
      </c>
      <c r="AH40" s="178"/>
      <c r="AI40" s="180" t="str">
        <f>Cronograma!Repasse</f>
        <v/>
      </c>
      <c r="AJ40" s="179" t="str">
        <f>Cronograma!Contrapartida</f>
        <v/>
      </c>
      <c r="AK40" s="178"/>
      <c r="AL40" s="180" t="str">
        <f>Cronograma!Repasse</f>
        <v/>
      </c>
      <c r="AM40" s="179" t="str">
        <f>Cronograma!Contrapartida</f>
        <v/>
      </c>
      <c r="AN40" s="178"/>
      <c r="AO40" s="180" t="str">
        <f>Cronograma!Repasse</f>
        <v/>
      </c>
      <c r="AP40" s="179" t="str">
        <f>Cronograma!Contrapartida</f>
        <v/>
      </c>
      <c r="AQ40" s="178"/>
      <c r="AR40" s="180" t="str">
        <f>Cronograma!Repasse</f>
        <v/>
      </c>
      <c r="AS40" s="179" t="str">
        <f>Cronograma!Contrapartida</f>
        <v/>
      </c>
      <c r="AT40" s="178"/>
      <c r="AU40" s="180" t="str">
        <f>Cronograma!Repasse</f>
        <v/>
      </c>
      <c r="AV40" s="179" t="str">
        <f>Cronograma!Contrapartida</f>
        <v/>
      </c>
      <c r="AW40" s="178"/>
      <c r="AX40" s="180" t="str">
        <f>Cronograma!Repasse</f>
        <v/>
      </c>
      <c r="AY40" s="179" t="str">
        <f>Cronograma!Contrapartida</f>
        <v/>
      </c>
      <c r="AZ40" s="178"/>
      <c r="BA40" s="180" t="str">
        <f>Cronograma!Repasse</f>
        <v/>
      </c>
      <c r="BB40" s="179" t="str">
        <f>Cronograma!Contrapartida</f>
        <v/>
      </c>
      <c r="BC40" s="178"/>
      <c r="BD40" s="180" t="str">
        <f>Cronograma!Repasse</f>
        <v/>
      </c>
      <c r="BE40" s="179" t="str">
        <f>Cronograma!Contrapartida</f>
        <v/>
      </c>
      <c r="BF40" s="178"/>
      <c r="BG40" s="180" t="str">
        <f>Cronograma!Repasse</f>
        <v/>
      </c>
      <c r="BH40" s="179" t="str">
        <f>Cronograma!Contrapartida</f>
        <v/>
      </c>
      <c r="BI40" s="178"/>
      <c r="BJ40" s="180" t="str">
        <f>Cronograma!Repasse</f>
        <v/>
      </c>
      <c r="BK40" s="179" t="str">
        <f>Cronograma!Contrapartida</f>
        <v/>
      </c>
      <c r="BL40" s="178"/>
      <c r="BM40" s="180" t="str">
        <f>Cronograma!Repasse</f>
        <v/>
      </c>
      <c r="BN40" s="179" t="str">
        <f>Cronograma!Contrapartida</f>
        <v/>
      </c>
      <c r="BO40" s="178"/>
      <c r="BP40" s="180" t="str">
        <f>Cronograma!Repasse</f>
        <v/>
      </c>
      <c r="BQ40" s="179" t="str">
        <f>Cronograma!Contrapartida</f>
        <v/>
      </c>
      <c r="BR40" s="178"/>
      <c r="BS40" s="180" t="str">
        <f>Cronograma!Repasse</f>
        <v/>
      </c>
      <c r="BT40" s="179" t="str">
        <f>Cronograma!Contrapartida</f>
        <v/>
      </c>
      <c r="BU40" s="178"/>
      <c r="BV40" s="180" t="str">
        <f>Cronograma!Repasse</f>
        <v/>
      </c>
      <c r="BW40" s="179" t="str">
        <f>Cronograma!Contrapartida</f>
        <v/>
      </c>
      <c r="BX40" s="178"/>
      <c r="BY40" s="180" t="str">
        <f>Cronograma!Repasse</f>
        <v/>
      </c>
      <c r="BZ40" s="179" t="str">
        <f>Cronograma!Contrapartida</f>
        <v/>
      </c>
      <c r="CA40" s="178"/>
      <c r="CB40" s="180" t="str">
        <f>Cronograma!Repasse</f>
        <v/>
      </c>
      <c r="CC40" s="179" t="str">
        <f>Cronograma!Contrapartida</f>
        <v/>
      </c>
      <c r="CD40" s="178"/>
      <c r="CE40" s="180" t="str">
        <f>Cronograma!Repasse</f>
        <v/>
      </c>
      <c r="CF40" s="179" t="str">
        <f>Cronograma!Contrapartida</f>
        <v/>
      </c>
      <c r="CG40" s="178"/>
      <c r="CH40" s="180" t="str">
        <f>Cronograma!Repasse</f>
        <v/>
      </c>
      <c r="CI40" s="179" t="str">
        <f>Cronograma!Contrapartida</f>
        <v/>
      </c>
      <c r="CJ40" s="178"/>
      <c r="CK40" s="180" t="str">
        <f>Cronograma!Repasse</f>
        <v/>
      </c>
      <c r="CL40" s="179" t="str">
        <f>Cronograma!Contrapartida</f>
        <v/>
      </c>
      <c r="CM40" s="178"/>
      <c r="CN40" s="180" t="str">
        <f>Cronograma!Repasse</f>
        <v/>
      </c>
      <c r="CO40" s="179" t="str">
        <f>Cronograma!Contrapartida</f>
        <v/>
      </c>
      <c r="CP40" s="178"/>
      <c r="CQ40" s="180" t="str">
        <f>Cronograma!Repasse</f>
        <v/>
      </c>
      <c r="CR40" s="179" t="str">
        <f>Cronograma!Contrapartida</f>
        <v/>
      </c>
      <c r="CS40" s="178"/>
      <c r="CT40" s="180" t="str">
        <f>Cronograma!Repasse</f>
        <v/>
      </c>
      <c r="CU40" s="179" t="str">
        <f>Cronograma!Contrapartida</f>
        <v/>
      </c>
      <c r="CV40" s="178"/>
      <c r="CW40" s="180" t="str">
        <f>Cronograma!Repasse</f>
        <v/>
      </c>
      <c r="CX40" s="179" t="str">
        <f>Cronograma!Contrapartida</f>
        <v/>
      </c>
      <c r="CY40" s="178"/>
      <c r="CZ40" s="180" t="str">
        <f>Cronograma!Repasse</f>
        <v/>
      </c>
      <c r="DA40" s="179" t="str">
        <f>Cronograma!Contrapartida</f>
        <v/>
      </c>
      <c r="DB40" s="178"/>
      <c r="DC40" s="180" t="str">
        <f>Cronograma!Repasse</f>
        <v/>
      </c>
      <c r="DD40" s="179" t="str">
        <f>Cronograma!Contrapartida</f>
        <v/>
      </c>
      <c r="DE40" s="178"/>
      <c r="DF40" s="180" t="str">
        <f>Cronograma!Repasse</f>
        <v/>
      </c>
      <c r="DG40" s="179" t="str">
        <f>Cronograma!Contrapartida</f>
        <v/>
      </c>
      <c r="DH40" s="178"/>
      <c r="DI40" s="180" t="str">
        <f>Cronograma!Repasse</f>
        <v/>
      </c>
      <c r="DJ40" s="179" t="str">
        <f>Cronograma!Contrapartida</f>
        <v/>
      </c>
      <c r="DK40" s="178"/>
      <c r="DL40" s="180" t="str">
        <f>Cronograma!Repasse</f>
        <v/>
      </c>
      <c r="DM40" s="179" t="str">
        <f>Cronograma!Contrapartida</f>
        <v/>
      </c>
      <c r="DN40" s="178"/>
      <c r="DO40" s="180" t="str">
        <f>Cronograma!Repasse</f>
        <v/>
      </c>
      <c r="DP40" s="179" t="str">
        <f>Cronograma!Contrapartida</f>
        <v/>
      </c>
      <c r="DQ40" s="178"/>
      <c r="DR40" s="180" t="str">
        <f>Cronograma!Repasse</f>
        <v/>
      </c>
      <c r="DS40" s="179" t="str">
        <f>Cronograma!Contrapartida</f>
        <v/>
      </c>
      <c r="DT40" s="178"/>
      <c r="DU40" s="180" t="str">
        <f>Cronograma!Repasse</f>
        <v/>
      </c>
      <c r="DV40" s="179" t="str">
        <f>Cronograma!Contrapartida</f>
        <v/>
      </c>
      <c r="DW40" s="178"/>
      <c r="DX40" s="180" t="str">
        <f>Cronograma!Repasse</f>
        <v/>
      </c>
      <c r="DY40" s="179" t="str">
        <f>Cronograma!Contrapartida</f>
        <v/>
      </c>
      <c r="DZ40" s="178"/>
      <c r="EA40" s="180" t="str">
        <f>Cronograma!Repasse</f>
        <v/>
      </c>
      <c r="EB40" s="179" t="str">
        <f>Cronograma!Contrapartida</f>
        <v/>
      </c>
      <c r="EC40" s="178"/>
      <c r="ED40" s="180" t="str">
        <f>Cronograma!Repasse</f>
        <v/>
      </c>
      <c r="EE40" s="179" t="str">
        <f>Cronograma!Contrapartida</f>
        <v/>
      </c>
      <c r="EF40" s="178"/>
      <c r="EG40" s="180" t="str">
        <f>Cronograma!Repasse</f>
        <v/>
      </c>
      <c r="EH40" s="179" t="str">
        <f>Cronograma!Contrapartida</f>
        <v/>
      </c>
      <c r="EI40" s="178"/>
      <c r="EJ40" s="180" t="str">
        <f>Cronograma!Repasse</f>
        <v/>
      </c>
      <c r="EK40" s="179" t="str">
        <f>Cronograma!Contrapartida</f>
        <v/>
      </c>
      <c r="EL40" s="178"/>
      <c r="EM40" s="180" t="str">
        <f>Cronograma!Repasse</f>
        <v/>
      </c>
      <c r="EN40" s="179" t="str">
        <f>Cronograma!Contrapartida</f>
        <v/>
      </c>
      <c r="EO40" s="178"/>
      <c r="EP40" s="180" t="str">
        <f>Cronograma!Repasse</f>
        <v/>
      </c>
      <c r="EQ40" s="179" t="str">
        <f>Cronograma!Contrapartida</f>
        <v/>
      </c>
      <c r="ER40" s="178"/>
      <c r="ES40" s="180" t="str">
        <f>Cronograma!Repasse</f>
        <v/>
      </c>
      <c r="ET40" s="179" t="str">
        <f>Cronograma!Contrapartida</f>
        <v/>
      </c>
      <c r="EU40" s="178"/>
      <c r="EV40" s="180" t="str">
        <f>Cronograma!Repasse</f>
        <v/>
      </c>
      <c r="EW40" s="179" t="str">
        <f>Cronograma!Contrapartida</f>
        <v/>
      </c>
      <c r="EX40" s="178"/>
      <c r="EY40" s="180" t="str">
        <f>Cronograma!Repasse</f>
        <v/>
      </c>
      <c r="EZ40" s="179" t="str">
        <f>Cronograma!Contrapartida</f>
        <v/>
      </c>
      <c r="FA40" s="178"/>
      <c r="FB40" s="180" t="str">
        <f>Cronograma!Repasse</f>
        <v/>
      </c>
      <c r="FC40" s="179" t="str">
        <f>Cronograma!Contrapartida</f>
        <v/>
      </c>
      <c r="FD40" s="178"/>
      <c r="FE40" s="180" t="str">
        <f>Cronograma!Repasse</f>
        <v/>
      </c>
      <c r="FF40" s="179" t="str">
        <f>Cronograma!Contrapartida</f>
        <v/>
      </c>
      <c r="FG40" s="178"/>
      <c r="FH40" s="180" t="str">
        <f>Cronograma!Repasse</f>
        <v/>
      </c>
      <c r="FI40" s="179" t="str">
        <f>Cronograma!Contrapartida</f>
        <v/>
      </c>
      <c r="FJ40" s="178"/>
      <c r="FK40" s="180" t="str">
        <f>Cronograma!Repasse</f>
        <v/>
      </c>
      <c r="FL40" s="179" t="str">
        <f>Cronograma!Contrapartida</f>
        <v/>
      </c>
      <c r="FM40" s="178"/>
      <c r="FN40" s="180" t="str">
        <f>Cronograma!Repasse</f>
        <v/>
      </c>
      <c r="FO40" s="179" t="str">
        <f>Cronograma!Contrapartida</f>
        <v/>
      </c>
      <c r="FP40" s="178"/>
      <c r="FQ40" s="180" t="str">
        <f>Cronograma!Repasse</f>
        <v/>
      </c>
      <c r="FR40" s="179" t="str">
        <f>Cronograma!Contrapartida</f>
        <v/>
      </c>
      <c r="FS40" s="178"/>
      <c r="FT40" s="180" t="str">
        <f>Cronograma!Repasse</f>
        <v/>
      </c>
      <c r="FU40" s="179" t="str">
        <f>Cronograma!Contrapartida</f>
        <v/>
      </c>
      <c r="FV40" s="178"/>
      <c r="FW40" s="180" t="str">
        <f>Cronograma!Repasse</f>
        <v/>
      </c>
      <c r="FX40" s="179" t="str">
        <f>Cronograma!Contrapartida</f>
        <v/>
      </c>
      <c r="FY40" s="178"/>
      <c r="FZ40" s="180" t="str">
        <f>Cronograma!Repasse</f>
        <v/>
      </c>
      <c r="GA40" s="179" t="str">
        <f>Cronograma!Contrapartida</f>
        <v/>
      </c>
      <c r="GB40" s="178"/>
      <c r="GC40" s="180" t="str">
        <f>Cronograma!Repasse</f>
        <v/>
      </c>
      <c r="GD40" s="179" t="str">
        <f>Cronograma!Contrapartida</f>
        <v/>
      </c>
      <c r="GE40" s="178"/>
      <c r="GF40" s="180" t="str">
        <f>Cronograma!Repasse</f>
        <v/>
      </c>
      <c r="GG40" s="179" t="str">
        <f>Cronograma!Contrapartida</f>
        <v/>
      </c>
      <c r="GH40" s="178"/>
      <c r="GI40" s="180" t="str">
        <f>Cronograma!Repasse</f>
        <v/>
      </c>
      <c r="GJ40" s="179" t="str">
        <f>Cronograma!Contrapartida</f>
        <v/>
      </c>
      <c r="GK40" s="178"/>
      <c r="GL40" s="180" t="str">
        <f>Cronograma!Repasse</f>
        <v/>
      </c>
      <c r="GM40" s="179" t="str">
        <f>Cronograma!Contrapartida</f>
        <v/>
      </c>
      <c r="GN40" s="178"/>
      <c r="GO40" s="180" t="str">
        <f>Cronograma!Repasse</f>
        <v/>
      </c>
      <c r="GP40" s="179" t="str">
        <f>Cronograma!Contrapartida</f>
        <v/>
      </c>
      <c r="GQ40" s="178"/>
      <c r="GR40" s="180" t="str">
        <f>Cronograma!Repasse</f>
        <v/>
      </c>
      <c r="GS40" s="179" t="str">
        <f>Cronograma!Contrapartida</f>
        <v/>
      </c>
      <c r="GT40" s="178"/>
      <c r="GU40" s="180" t="str">
        <f>Cronograma!Repasse</f>
        <v/>
      </c>
      <c r="GV40" s="179" t="str">
        <f>Cronograma!Contrapartida</f>
        <v/>
      </c>
      <c r="GW40" s="178"/>
      <c r="GX40" s="180" t="str">
        <f>Cronograma!Repasse</f>
        <v/>
      </c>
      <c r="GY40" s="179" t="str">
        <f>Cronograma!Contrapartida</f>
        <v/>
      </c>
      <c r="GZ40" s="178"/>
      <c r="HA40" s="180" t="str">
        <f>Cronograma!Repasse</f>
        <v/>
      </c>
      <c r="HB40" s="179" t="str">
        <f>Cronograma!Contrapartida</f>
        <v/>
      </c>
      <c r="HC40" s="178"/>
      <c r="HD40" s="180" t="str">
        <f>Cronograma!Repasse</f>
        <v/>
      </c>
      <c r="HE40" s="179" t="str">
        <f>Cronograma!Contrapartida</f>
        <v/>
      </c>
      <c r="HF40" s="178"/>
      <c r="HG40" s="180" t="str">
        <f>Cronograma!Repasse</f>
        <v/>
      </c>
      <c r="HH40" s="179" t="str">
        <f>Cronograma!Contrapartida</f>
        <v/>
      </c>
      <c r="HI40" s="178"/>
      <c r="HJ40" s="180" t="str">
        <f>Cronograma!Repasse</f>
        <v/>
      </c>
      <c r="HK40" s="179" t="str">
        <f>Cronograma!Contrapartida</f>
        <v/>
      </c>
      <c r="HL40" s="178"/>
      <c r="HM40" s="180" t="str">
        <f>Cronograma!Repasse</f>
        <v/>
      </c>
      <c r="HN40" s="179" t="str">
        <f>Cronograma!Contrapartida</f>
        <v/>
      </c>
      <c r="HO40" s="178"/>
      <c r="HP40" s="180" t="str">
        <f>Cronograma!Repasse</f>
        <v/>
      </c>
      <c r="HQ40" s="179" t="str">
        <f>Cronograma!Contrapartida</f>
        <v/>
      </c>
      <c r="HR40" s="178"/>
      <c r="HS40" s="180" t="str">
        <f>Cronograma!Repasse</f>
        <v/>
      </c>
      <c r="HT40" s="179" t="str">
        <f>Cronograma!Contrapartida</f>
        <v/>
      </c>
      <c r="HU40" s="178"/>
      <c r="HV40" s="180" t="str">
        <f>Cronograma!Repasse</f>
        <v/>
      </c>
      <c r="HW40" s="179" t="str">
        <f>Cronograma!Contrapartida</f>
        <v/>
      </c>
      <c r="HX40" s="178"/>
      <c r="HY40" s="180" t="str">
        <f>Cronograma!Repasse</f>
        <v/>
      </c>
      <c r="HZ40" s="179" t="str">
        <f>Cronograma!Contrapartida</f>
        <v/>
      </c>
      <c r="IA40" s="178"/>
      <c r="IB40" s="180" t="str">
        <f>Cronograma!Repasse</f>
        <v/>
      </c>
      <c r="IC40" s="179" t="str">
        <f>Cronograma!Contrapartida</f>
        <v/>
      </c>
      <c r="ID40" s="178"/>
      <c r="IE40" s="180" t="str">
        <f>Cronograma!Repasse</f>
        <v/>
      </c>
      <c r="IF40" s="179" t="str">
        <f>Cronograma!Contrapartida</f>
        <v/>
      </c>
      <c r="IG40" s="178"/>
      <c r="IH40" s="180" t="str">
        <f>Cronograma!Repasse</f>
        <v/>
      </c>
      <c r="II40" s="179" t="str">
        <f>Cronograma!Contrapartida</f>
        <v/>
      </c>
      <c r="IJ40" s="178"/>
      <c r="IK40" s="180" t="str">
        <f>Cronograma!Repasse</f>
        <v/>
      </c>
      <c r="IL40" s="179" t="str">
        <f>Cronograma!Contrapartida</f>
        <v/>
      </c>
      <c r="IM40" s="178"/>
      <c r="IN40" s="180" t="str">
        <f>Cronograma!Repasse</f>
        <v/>
      </c>
      <c r="IO40" s="179" t="str">
        <f>Cronograma!Contrapartida</f>
        <v/>
      </c>
      <c r="IP40" s="178"/>
      <c r="IQ40" s="180" t="str">
        <f>Cronograma!Repasse</f>
        <v/>
      </c>
      <c r="IR40" s="179" t="str">
        <f>Cronograma!Contrapartida</f>
        <v/>
      </c>
      <c r="IS40" s="178"/>
      <c r="IT40" s="180" t="str">
        <f>Cronograma!Repasse</f>
        <v/>
      </c>
      <c r="IU40" s="179" t="str">
        <f>Cronograma!Contrapartida</f>
        <v/>
      </c>
      <c r="IV40" s="178"/>
    </row>
    <row r="41" spans="1:256" s="177" customFormat="1" ht="9.9499999999999993" customHeight="1" x14ac:dyDescent="0.2">
      <c r="A41" s="176">
        <f>QCI!$B41</f>
        <v>0</v>
      </c>
      <c r="B41" s="175">
        <f>QCI!$M41</f>
        <v>0</v>
      </c>
      <c r="C41" s="174" t="str">
        <f t="shared" si="0"/>
        <v/>
      </c>
      <c r="D41" s="173">
        <f t="shared" si="1"/>
        <v>0</v>
      </c>
      <c r="E41" s="181" t="str">
        <f>Cronograma!Repasse</f>
        <v/>
      </c>
      <c r="F41" s="179" t="str">
        <f>Cronograma!Contrapartida</f>
        <v/>
      </c>
      <c r="G41" s="172"/>
      <c r="H41" s="181" t="str">
        <f>Cronograma!Repasse</f>
        <v/>
      </c>
      <c r="I41" s="179" t="str">
        <f>Cronograma!Contrapartida</f>
        <v/>
      </c>
      <c r="J41" s="178"/>
      <c r="K41" s="180" t="str">
        <f>Cronograma!Repasse</f>
        <v/>
      </c>
      <c r="L41" s="179" t="str">
        <f>Cronograma!Contrapartida</f>
        <v/>
      </c>
      <c r="M41" s="178"/>
      <c r="N41" s="180" t="str">
        <f>Cronograma!Repasse</f>
        <v/>
      </c>
      <c r="O41" s="179" t="str">
        <f>Cronograma!Contrapartida</f>
        <v/>
      </c>
      <c r="P41" s="178"/>
      <c r="Q41" s="180" t="str">
        <f>Cronograma!Repasse</f>
        <v/>
      </c>
      <c r="R41" s="179" t="str">
        <f>Cronograma!Contrapartida</f>
        <v/>
      </c>
      <c r="S41" s="178"/>
      <c r="T41" s="180" t="str">
        <f>Cronograma!Repasse</f>
        <v/>
      </c>
      <c r="U41" s="179" t="str">
        <f>Cronograma!Contrapartida</f>
        <v/>
      </c>
      <c r="V41" s="178"/>
      <c r="W41" s="180" t="str">
        <f>Cronograma!Repasse</f>
        <v/>
      </c>
      <c r="X41" s="179" t="str">
        <f>Cronograma!Contrapartida</f>
        <v/>
      </c>
      <c r="Y41" s="178"/>
      <c r="Z41" s="180" t="str">
        <f>Cronograma!Repasse</f>
        <v/>
      </c>
      <c r="AA41" s="179" t="str">
        <f>Cronograma!Contrapartida</f>
        <v/>
      </c>
      <c r="AB41" s="178"/>
      <c r="AC41" s="180" t="str">
        <f>Cronograma!Repasse</f>
        <v/>
      </c>
      <c r="AD41" s="179" t="str">
        <f>Cronograma!Contrapartida</f>
        <v/>
      </c>
      <c r="AE41" s="178"/>
      <c r="AF41" s="180" t="str">
        <f>Cronograma!Repasse</f>
        <v/>
      </c>
      <c r="AG41" s="179" t="str">
        <f>Cronograma!Contrapartida</f>
        <v/>
      </c>
      <c r="AH41" s="178"/>
      <c r="AI41" s="180" t="str">
        <f>Cronograma!Repasse</f>
        <v/>
      </c>
      <c r="AJ41" s="179" t="str">
        <f>Cronograma!Contrapartida</f>
        <v/>
      </c>
      <c r="AK41" s="178"/>
      <c r="AL41" s="180" t="str">
        <f>Cronograma!Repasse</f>
        <v/>
      </c>
      <c r="AM41" s="179" t="str">
        <f>Cronograma!Contrapartida</f>
        <v/>
      </c>
      <c r="AN41" s="178"/>
      <c r="AO41" s="180" t="str">
        <f>Cronograma!Repasse</f>
        <v/>
      </c>
      <c r="AP41" s="179" t="str">
        <f>Cronograma!Contrapartida</f>
        <v/>
      </c>
      <c r="AQ41" s="178"/>
      <c r="AR41" s="180" t="str">
        <f>Cronograma!Repasse</f>
        <v/>
      </c>
      <c r="AS41" s="179" t="str">
        <f>Cronograma!Contrapartida</f>
        <v/>
      </c>
      <c r="AT41" s="178"/>
      <c r="AU41" s="180" t="str">
        <f>Cronograma!Repasse</f>
        <v/>
      </c>
      <c r="AV41" s="179" t="str">
        <f>Cronograma!Contrapartida</f>
        <v/>
      </c>
      <c r="AW41" s="178"/>
      <c r="AX41" s="180" t="str">
        <f>Cronograma!Repasse</f>
        <v/>
      </c>
      <c r="AY41" s="179" t="str">
        <f>Cronograma!Contrapartida</f>
        <v/>
      </c>
      <c r="AZ41" s="178"/>
      <c r="BA41" s="180" t="str">
        <f>Cronograma!Repasse</f>
        <v/>
      </c>
      <c r="BB41" s="179" t="str">
        <f>Cronograma!Contrapartida</f>
        <v/>
      </c>
      <c r="BC41" s="178"/>
      <c r="BD41" s="180" t="str">
        <f>Cronograma!Repasse</f>
        <v/>
      </c>
      <c r="BE41" s="179" t="str">
        <f>Cronograma!Contrapartida</f>
        <v/>
      </c>
      <c r="BF41" s="178"/>
      <c r="BG41" s="180" t="str">
        <f>Cronograma!Repasse</f>
        <v/>
      </c>
      <c r="BH41" s="179" t="str">
        <f>Cronograma!Contrapartida</f>
        <v/>
      </c>
      <c r="BI41" s="178"/>
      <c r="BJ41" s="180" t="str">
        <f>Cronograma!Repasse</f>
        <v/>
      </c>
      <c r="BK41" s="179" t="str">
        <f>Cronograma!Contrapartida</f>
        <v/>
      </c>
      <c r="BL41" s="178"/>
      <c r="BM41" s="180" t="str">
        <f>Cronograma!Repasse</f>
        <v/>
      </c>
      <c r="BN41" s="179" t="str">
        <f>Cronograma!Contrapartida</f>
        <v/>
      </c>
      <c r="BO41" s="178"/>
      <c r="BP41" s="180" t="str">
        <f>Cronograma!Repasse</f>
        <v/>
      </c>
      <c r="BQ41" s="179" t="str">
        <f>Cronograma!Contrapartida</f>
        <v/>
      </c>
      <c r="BR41" s="178"/>
      <c r="BS41" s="180" t="str">
        <f>Cronograma!Repasse</f>
        <v/>
      </c>
      <c r="BT41" s="179" t="str">
        <f>Cronograma!Contrapartida</f>
        <v/>
      </c>
      <c r="BU41" s="178"/>
      <c r="BV41" s="180" t="str">
        <f>Cronograma!Repasse</f>
        <v/>
      </c>
      <c r="BW41" s="179" t="str">
        <f>Cronograma!Contrapartida</f>
        <v/>
      </c>
      <c r="BX41" s="178"/>
      <c r="BY41" s="180" t="str">
        <f>Cronograma!Repasse</f>
        <v/>
      </c>
      <c r="BZ41" s="179" t="str">
        <f>Cronograma!Contrapartida</f>
        <v/>
      </c>
      <c r="CA41" s="178"/>
      <c r="CB41" s="180" t="str">
        <f>Cronograma!Repasse</f>
        <v/>
      </c>
      <c r="CC41" s="179" t="str">
        <f>Cronograma!Contrapartida</f>
        <v/>
      </c>
      <c r="CD41" s="178"/>
      <c r="CE41" s="180" t="str">
        <f>Cronograma!Repasse</f>
        <v/>
      </c>
      <c r="CF41" s="179" t="str">
        <f>Cronograma!Contrapartida</f>
        <v/>
      </c>
      <c r="CG41" s="178"/>
      <c r="CH41" s="180" t="str">
        <f>Cronograma!Repasse</f>
        <v/>
      </c>
      <c r="CI41" s="179" t="str">
        <f>Cronograma!Contrapartida</f>
        <v/>
      </c>
      <c r="CJ41" s="178"/>
      <c r="CK41" s="180" t="str">
        <f>Cronograma!Repasse</f>
        <v/>
      </c>
      <c r="CL41" s="179" t="str">
        <f>Cronograma!Contrapartida</f>
        <v/>
      </c>
      <c r="CM41" s="178"/>
      <c r="CN41" s="180" t="str">
        <f>Cronograma!Repasse</f>
        <v/>
      </c>
      <c r="CO41" s="179" t="str">
        <f>Cronograma!Contrapartida</f>
        <v/>
      </c>
      <c r="CP41" s="178"/>
      <c r="CQ41" s="180" t="str">
        <f>Cronograma!Repasse</f>
        <v/>
      </c>
      <c r="CR41" s="179" t="str">
        <f>Cronograma!Contrapartida</f>
        <v/>
      </c>
      <c r="CS41" s="178"/>
      <c r="CT41" s="180" t="str">
        <f>Cronograma!Repasse</f>
        <v/>
      </c>
      <c r="CU41" s="179" t="str">
        <f>Cronograma!Contrapartida</f>
        <v/>
      </c>
      <c r="CV41" s="178"/>
      <c r="CW41" s="180" t="str">
        <f>Cronograma!Repasse</f>
        <v/>
      </c>
      <c r="CX41" s="179" t="str">
        <f>Cronograma!Contrapartida</f>
        <v/>
      </c>
      <c r="CY41" s="178"/>
      <c r="CZ41" s="180" t="str">
        <f>Cronograma!Repasse</f>
        <v/>
      </c>
      <c r="DA41" s="179" t="str">
        <f>Cronograma!Contrapartida</f>
        <v/>
      </c>
      <c r="DB41" s="178"/>
      <c r="DC41" s="180" t="str">
        <f>Cronograma!Repasse</f>
        <v/>
      </c>
      <c r="DD41" s="179" t="str">
        <f>Cronograma!Contrapartida</f>
        <v/>
      </c>
      <c r="DE41" s="178"/>
      <c r="DF41" s="180" t="str">
        <f>Cronograma!Repasse</f>
        <v/>
      </c>
      <c r="DG41" s="179" t="str">
        <f>Cronograma!Contrapartida</f>
        <v/>
      </c>
      <c r="DH41" s="178"/>
      <c r="DI41" s="180" t="str">
        <f>Cronograma!Repasse</f>
        <v/>
      </c>
      <c r="DJ41" s="179" t="str">
        <f>Cronograma!Contrapartida</f>
        <v/>
      </c>
      <c r="DK41" s="178"/>
      <c r="DL41" s="180" t="str">
        <f>Cronograma!Repasse</f>
        <v/>
      </c>
      <c r="DM41" s="179" t="str">
        <f>Cronograma!Contrapartida</f>
        <v/>
      </c>
      <c r="DN41" s="178"/>
      <c r="DO41" s="180" t="str">
        <f>Cronograma!Repasse</f>
        <v/>
      </c>
      <c r="DP41" s="179" t="str">
        <f>Cronograma!Contrapartida</f>
        <v/>
      </c>
      <c r="DQ41" s="178"/>
      <c r="DR41" s="180" t="str">
        <f>Cronograma!Repasse</f>
        <v/>
      </c>
      <c r="DS41" s="179" t="str">
        <f>Cronograma!Contrapartida</f>
        <v/>
      </c>
      <c r="DT41" s="178"/>
      <c r="DU41" s="180" t="str">
        <f>Cronograma!Repasse</f>
        <v/>
      </c>
      <c r="DV41" s="179" t="str">
        <f>Cronograma!Contrapartida</f>
        <v/>
      </c>
      <c r="DW41" s="178"/>
      <c r="DX41" s="180" t="str">
        <f>Cronograma!Repasse</f>
        <v/>
      </c>
      <c r="DY41" s="179" t="str">
        <f>Cronograma!Contrapartida</f>
        <v/>
      </c>
      <c r="DZ41" s="178"/>
      <c r="EA41" s="180" t="str">
        <f>Cronograma!Repasse</f>
        <v/>
      </c>
      <c r="EB41" s="179" t="str">
        <f>Cronograma!Contrapartida</f>
        <v/>
      </c>
      <c r="EC41" s="178"/>
      <c r="ED41" s="180" t="str">
        <f>Cronograma!Repasse</f>
        <v/>
      </c>
      <c r="EE41" s="179" t="str">
        <f>Cronograma!Contrapartida</f>
        <v/>
      </c>
      <c r="EF41" s="178"/>
      <c r="EG41" s="180" t="str">
        <f>Cronograma!Repasse</f>
        <v/>
      </c>
      <c r="EH41" s="179" t="str">
        <f>Cronograma!Contrapartida</f>
        <v/>
      </c>
      <c r="EI41" s="178"/>
      <c r="EJ41" s="180" t="str">
        <f>Cronograma!Repasse</f>
        <v/>
      </c>
      <c r="EK41" s="179" t="str">
        <f>Cronograma!Contrapartida</f>
        <v/>
      </c>
      <c r="EL41" s="178"/>
      <c r="EM41" s="180" t="str">
        <f>Cronograma!Repasse</f>
        <v/>
      </c>
      <c r="EN41" s="179" t="str">
        <f>Cronograma!Contrapartida</f>
        <v/>
      </c>
      <c r="EO41" s="178"/>
      <c r="EP41" s="180" t="str">
        <f>Cronograma!Repasse</f>
        <v/>
      </c>
      <c r="EQ41" s="179" t="str">
        <f>Cronograma!Contrapartida</f>
        <v/>
      </c>
      <c r="ER41" s="178"/>
      <c r="ES41" s="180" t="str">
        <f>Cronograma!Repasse</f>
        <v/>
      </c>
      <c r="ET41" s="179" t="str">
        <f>Cronograma!Contrapartida</f>
        <v/>
      </c>
      <c r="EU41" s="178"/>
      <c r="EV41" s="180" t="str">
        <f>Cronograma!Repasse</f>
        <v/>
      </c>
      <c r="EW41" s="179" t="str">
        <f>Cronograma!Contrapartida</f>
        <v/>
      </c>
      <c r="EX41" s="178"/>
      <c r="EY41" s="180" t="str">
        <f>Cronograma!Repasse</f>
        <v/>
      </c>
      <c r="EZ41" s="179" t="str">
        <f>Cronograma!Contrapartida</f>
        <v/>
      </c>
      <c r="FA41" s="178"/>
      <c r="FB41" s="180" t="str">
        <f>Cronograma!Repasse</f>
        <v/>
      </c>
      <c r="FC41" s="179" t="str">
        <f>Cronograma!Contrapartida</f>
        <v/>
      </c>
      <c r="FD41" s="178"/>
      <c r="FE41" s="180" t="str">
        <f>Cronograma!Repasse</f>
        <v/>
      </c>
      <c r="FF41" s="179" t="str">
        <f>Cronograma!Contrapartida</f>
        <v/>
      </c>
      <c r="FG41" s="178"/>
      <c r="FH41" s="180" t="str">
        <f>Cronograma!Repasse</f>
        <v/>
      </c>
      <c r="FI41" s="179" t="str">
        <f>Cronograma!Contrapartida</f>
        <v/>
      </c>
      <c r="FJ41" s="178"/>
      <c r="FK41" s="180" t="str">
        <f>Cronograma!Repasse</f>
        <v/>
      </c>
      <c r="FL41" s="179" t="str">
        <f>Cronograma!Contrapartida</f>
        <v/>
      </c>
      <c r="FM41" s="178"/>
      <c r="FN41" s="180" t="str">
        <f>Cronograma!Repasse</f>
        <v/>
      </c>
      <c r="FO41" s="179" t="str">
        <f>Cronograma!Contrapartida</f>
        <v/>
      </c>
      <c r="FP41" s="178"/>
      <c r="FQ41" s="180" t="str">
        <f>Cronograma!Repasse</f>
        <v/>
      </c>
      <c r="FR41" s="179" t="str">
        <f>Cronograma!Contrapartida</f>
        <v/>
      </c>
      <c r="FS41" s="178"/>
      <c r="FT41" s="180" t="str">
        <f>Cronograma!Repasse</f>
        <v/>
      </c>
      <c r="FU41" s="179" t="str">
        <f>Cronograma!Contrapartida</f>
        <v/>
      </c>
      <c r="FV41" s="178"/>
      <c r="FW41" s="180" t="str">
        <f>Cronograma!Repasse</f>
        <v/>
      </c>
      <c r="FX41" s="179" t="str">
        <f>Cronograma!Contrapartida</f>
        <v/>
      </c>
      <c r="FY41" s="178"/>
      <c r="FZ41" s="180" t="str">
        <f>Cronograma!Repasse</f>
        <v/>
      </c>
      <c r="GA41" s="179" t="str">
        <f>Cronograma!Contrapartida</f>
        <v/>
      </c>
      <c r="GB41" s="178"/>
      <c r="GC41" s="180" t="str">
        <f>Cronograma!Repasse</f>
        <v/>
      </c>
      <c r="GD41" s="179" t="str">
        <f>Cronograma!Contrapartida</f>
        <v/>
      </c>
      <c r="GE41" s="178"/>
      <c r="GF41" s="180" t="str">
        <f>Cronograma!Repasse</f>
        <v/>
      </c>
      <c r="GG41" s="179" t="str">
        <f>Cronograma!Contrapartida</f>
        <v/>
      </c>
      <c r="GH41" s="178"/>
      <c r="GI41" s="180" t="str">
        <f>Cronograma!Repasse</f>
        <v/>
      </c>
      <c r="GJ41" s="179" t="str">
        <f>Cronograma!Contrapartida</f>
        <v/>
      </c>
      <c r="GK41" s="178"/>
      <c r="GL41" s="180" t="str">
        <f>Cronograma!Repasse</f>
        <v/>
      </c>
      <c r="GM41" s="179" t="str">
        <f>Cronograma!Contrapartida</f>
        <v/>
      </c>
      <c r="GN41" s="178"/>
      <c r="GO41" s="180" t="str">
        <f>Cronograma!Repasse</f>
        <v/>
      </c>
      <c r="GP41" s="179" t="str">
        <f>Cronograma!Contrapartida</f>
        <v/>
      </c>
      <c r="GQ41" s="178"/>
      <c r="GR41" s="180" t="str">
        <f>Cronograma!Repasse</f>
        <v/>
      </c>
      <c r="GS41" s="179" t="str">
        <f>Cronograma!Contrapartida</f>
        <v/>
      </c>
      <c r="GT41" s="178"/>
      <c r="GU41" s="180" t="str">
        <f>Cronograma!Repasse</f>
        <v/>
      </c>
      <c r="GV41" s="179" t="str">
        <f>Cronograma!Contrapartida</f>
        <v/>
      </c>
      <c r="GW41" s="178"/>
      <c r="GX41" s="180" t="str">
        <f>Cronograma!Repasse</f>
        <v/>
      </c>
      <c r="GY41" s="179" t="str">
        <f>Cronograma!Contrapartida</f>
        <v/>
      </c>
      <c r="GZ41" s="178"/>
      <c r="HA41" s="180" t="str">
        <f>Cronograma!Repasse</f>
        <v/>
      </c>
      <c r="HB41" s="179" t="str">
        <f>Cronograma!Contrapartida</f>
        <v/>
      </c>
      <c r="HC41" s="178"/>
      <c r="HD41" s="180" t="str">
        <f>Cronograma!Repasse</f>
        <v/>
      </c>
      <c r="HE41" s="179" t="str">
        <f>Cronograma!Contrapartida</f>
        <v/>
      </c>
      <c r="HF41" s="178"/>
      <c r="HG41" s="180" t="str">
        <f>Cronograma!Repasse</f>
        <v/>
      </c>
      <c r="HH41" s="179" t="str">
        <f>Cronograma!Contrapartida</f>
        <v/>
      </c>
      <c r="HI41" s="178"/>
      <c r="HJ41" s="180" t="str">
        <f>Cronograma!Repasse</f>
        <v/>
      </c>
      <c r="HK41" s="179" t="str">
        <f>Cronograma!Contrapartida</f>
        <v/>
      </c>
      <c r="HL41" s="178"/>
      <c r="HM41" s="180" t="str">
        <f>Cronograma!Repasse</f>
        <v/>
      </c>
      <c r="HN41" s="179" t="str">
        <f>Cronograma!Contrapartida</f>
        <v/>
      </c>
      <c r="HO41" s="178"/>
      <c r="HP41" s="180" t="str">
        <f>Cronograma!Repasse</f>
        <v/>
      </c>
      <c r="HQ41" s="179" t="str">
        <f>Cronograma!Contrapartida</f>
        <v/>
      </c>
      <c r="HR41" s="178"/>
      <c r="HS41" s="180" t="str">
        <f>Cronograma!Repasse</f>
        <v/>
      </c>
      <c r="HT41" s="179" t="str">
        <f>Cronograma!Contrapartida</f>
        <v/>
      </c>
      <c r="HU41" s="178"/>
      <c r="HV41" s="180" t="str">
        <f>Cronograma!Repasse</f>
        <v/>
      </c>
      <c r="HW41" s="179" t="str">
        <f>Cronograma!Contrapartida</f>
        <v/>
      </c>
      <c r="HX41" s="178"/>
      <c r="HY41" s="180" t="str">
        <f>Cronograma!Repasse</f>
        <v/>
      </c>
      <c r="HZ41" s="179" t="str">
        <f>Cronograma!Contrapartida</f>
        <v/>
      </c>
      <c r="IA41" s="178"/>
      <c r="IB41" s="180" t="str">
        <f>Cronograma!Repasse</f>
        <v/>
      </c>
      <c r="IC41" s="179" t="str">
        <f>Cronograma!Contrapartida</f>
        <v/>
      </c>
      <c r="ID41" s="178"/>
      <c r="IE41" s="180" t="str">
        <f>Cronograma!Repasse</f>
        <v/>
      </c>
      <c r="IF41" s="179" t="str">
        <f>Cronograma!Contrapartida</f>
        <v/>
      </c>
      <c r="IG41" s="178"/>
      <c r="IH41" s="180" t="str">
        <f>Cronograma!Repasse</f>
        <v/>
      </c>
      <c r="II41" s="179" t="str">
        <f>Cronograma!Contrapartida</f>
        <v/>
      </c>
      <c r="IJ41" s="178"/>
      <c r="IK41" s="180" t="str">
        <f>Cronograma!Repasse</f>
        <v/>
      </c>
      <c r="IL41" s="179" t="str">
        <f>Cronograma!Contrapartida</f>
        <v/>
      </c>
      <c r="IM41" s="178"/>
      <c r="IN41" s="180" t="str">
        <f>Cronograma!Repasse</f>
        <v/>
      </c>
      <c r="IO41" s="179" t="str">
        <f>Cronograma!Contrapartida</f>
        <v/>
      </c>
      <c r="IP41" s="178"/>
      <c r="IQ41" s="180" t="str">
        <f>Cronograma!Repasse</f>
        <v/>
      </c>
      <c r="IR41" s="179" t="str">
        <f>Cronograma!Contrapartida</f>
        <v/>
      </c>
      <c r="IS41" s="178"/>
      <c r="IT41" s="180" t="str">
        <f>Cronograma!Repasse</f>
        <v/>
      </c>
      <c r="IU41" s="179" t="str">
        <f>Cronograma!Contrapartida</f>
        <v/>
      </c>
      <c r="IV41" s="178"/>
    </row>
    <row r="42" spans="1:256" s="177" customFormat="1" ht="9.9499999999999993" customHeight="1" x14ac:dyDescent="0.2">
      <c r="A42" s="176">
        <f>QCI!$B42</f>
        <v>0</v>
      </c>
      <c r="B42" s="175">
        <f>QCI!$M42</f>
        <v>0</v>
      </c>
      <c r="C42" s="174" t="str">
        <f t="shared" si="0"/>
        <v/>
      </c>
      <c r="D42" s="173">
        <f t="shared" si="1"/>
        <v>0</v>
      </c>
      <c r="E42" s="181" t="str">
        <f>Cronograma!Repasse</f>
        <v/>
      </c>
      <c r="F42" s="179" t="str">
        <f>Cronograma!Contrapartida</f>
        <v/>
      </c>
      <c r="G42" s="172"/>
      <c r="H42" s="181" t="str">
        <f>Cronograma!Repasse</f>
        <v/>
      </c>
      <c r="I42" s="179" t="str">
        <f>Cronograma!Contrapartida</f>
        <v/>
      </c>
      <c r="J42" s="178"/>
      <c r="K42" s="180" t="str">
        <f>Cronograma!Repasse</f>
        <v/>
      </c>
      <c r="L42" s="179" t="str">
        <f>Cronograma!Contrapartida</f>
        <v/>
      </c>
      <c r="M42" s="178"/>
      <c r="N42" s="180" t="str">
        <f>Cronograma!Repasse</f>
        <v/>
      </c>
      <c r="O42" s="179" t="str">
        <f>Cronograma!Contrapartida</f>
        <v/>
      </c>
      <c r="P42" s="178"/>
      <c r="Q42" s="180" t="str">
        <f>Cronograma!Repasse</f>
        <v/>
      </c>
      <c r="R42" s="179" t="str">
        <f>Cronograma!Contrapartida</f>
        <v/>
      </c>
      <c r="S42" s="178"/>
      <c r="T42" s="180" t="str">
        <f>Cronograma!Repasse</f>
        <v/>
      </c>
      <c r="U42" s="179" t="str">
        <f>Cronograma!Contrapartida</f>
        <v/>
      </c>
      <c r="V42" s="178"/>
      <c r="W42" s="180" t="str">
        <f>Cronograma!Repasse</f>
        <v/>
      </c>
      <c r="X42" s="179" t="str">
        <f>Cronograma!Contrapartida</f>
        <v/>
      </c>
      <c r="Y42" s="178"/>
      <c r="Z42" s="180" t="str">
        <f>Cronograma!Repasse</f>
        <v/>
      </c>
      <c r="AA42" s="179" t="str">
        <f>Cronograma!Contrapartida</f>
        <v/>
      </c>
      <c r="AB42" s="178"/>
      <c r="AC42" s="180" t="str">
        <f>Cronograma!Repasse</f>
        <v/>
      </c>
      <c r="AD42" s="179" t="str">
        <f>Cronograma!Contrapartida</f>
        <v/>
      </c>
      <c r="AE42" s="178"/>
      <c r="AF42" s="180" t="str">
        <f>Cronograma!Repasse</f>
        <v/>
      </c>
      <c r="AG42" s="179" t="str">
        <f>Cronograma!Contrapartida</f>
        <v/>
      </c>
      <c r="AH42" s="178"/>
      <c r="AI42" s="180" t="str">
        <f>Cronograma!Repasse</f>
        <v/>
      </c>
      <c r="AJ42" s="179" t="str">
        <f>Cronograma!Contrapartida</f>
        <v/>
      </c>
      <c r="AK42" s="178"/>
      <c r="AL42" s="180" t="str">
        <f>Cronograma!Repasse</f>
        <v/>
      </c>
      <c r="AM42" s="179" t="str">
        <f>Cronograma!Contrapartida</f>
        <v/>
      </c>
      <c r="AN42" s="178"/>
      <c r="AO42" s="180" t="str">
        <f>Cronograma!Repasse</f>
        <v/>
      </c>
      <c r="AP42" s="179" t="str">
        <f>Cronograma!Contrapartida</f>
        <v/>
      </c>
      <c r="AQ42" s="178"/>
      <c r="AR42" s="180" t="str">
        <f>Cronograma!Repasse</f>
        <v/>
      </c>
      <c r="AS42" s="179" t="str">
        <f>Cronograma!Contrapartida</f>
        <v/>
      </c>
      <c r="AT42" s="178"/>
      <c r="AU42" s="180" t="str">
        <f>Cronograma!Repasse</f>
        <v/>
      </c>
      <c r="AV42" s="179" t="str">
        <f>Cronograma!Contrapartida</f>
        <v/>
      </c>
      <c r="AW42" s="178"/>
      <c r="AX42" s="180" t="str">
        <f>Cronograma!Repasse</f>
        <v/>
      </c>
      <c r="AY42" s="179" t="str">
        <f>Cronograma!Contrapartida</f>
        <v/>
      </c>
      <c r="AZ42" s="178"/>
      <c r="BA42" s="180" t="str">
        <f>Cronograma!Repasse</f>
        <v/>
      </c>
      <c r="BB42" s="179" t="str">
        <f>Cronograma!Contrapartida</f>
        <v/>
      </c>
      <c r="BC42" s="178"/>
      <c r="BD42" s="180" t="str">
        <f>Cronograma!Repasse</f>
        <v/>
      </c>
      <c r="BE42" s="179" t="str">
        <f>Cronograma!Contrapartida</f>
        <v/>
      </c>
      <c r="BF42" s="178"/>
      <c r="BG42" s="180" t="str">
        <f>Cronograma!Repasse</f>
        <v/>
      </c>
      <c r="BH42" s="179" t="str">
        <f>Cronograma!Contrapartida</f>
        <v/>
      </c>
      <c r="BI42" s="178"/>
      <c r="BJ42" s="180" t="str">
        <f>Cronograma!Repasse</f>
        <v/>
      </c>
      <c r="BK42" s="179" t="str">
        <f>Cronograma!Contrapartida</f>
        <v/>
      </c>
      <c r="BL42" s="178"/>
      <c r="BM42" s="180" t="str">
        <f>Cronograma!Repasse</f>
        <v/>
      </c>
      <c r="BN42" s="179" t="str">
        <f>Cronograma!Contrapartida</f>
        <v/>
      </c>
      <c r="BO42" s="178"/>
      <c r="BP42" s="180" t="str">
        <f>Cronograma!Repasse</f>
        <v/>
      </c>
      <c r="BQ42" s="179" t="str">
        <f>Cronograma!Contrapartida</f>
        <v/>
      </c>
      <c r="BR42" s="178"/>
      <c r="BS42" s="180" t="str">
        <f>Cronograma!Repasse</f>
        <v/>
      </c>
      <c r="BT42" s="179" t="str">
        <f>Cronograma!Contrapartida</f>
        <v/>
      </c>
      <c r="BU42" s="178"/>
      <c r="BV42" s="180" t="str">
        <f>Cronograma!Repasse</f>
        <v/>
      </c>
      <c r="BW42" s="179" t="str">
        <f>Cronograma!Contrapartida</f>
        <v/>
      </c>
      <c r="BX42" s="178"/>
      <c r="BY42" s="180" t="str">
        <f>Cronograma!Repasse</f>
        <v/>
      </c>
      <c r="BZ42" s="179" t="str">
        <f>Cronograma!Contrapartida</f>
        <v/>
      </c>
      <c r="CA42" s="178"/>
      <c r="CB42" s="180" t="str">
        <f>Cronograma!Repasse</f>
        <v/>
      </c>
      <c r="CC42" s="179" t="str">
        <f>Cronograma!Contrapartida</f>
        <v/>
      </c>
      <c r="CD42" s="178"/>
      <c r="CE42" s="180" t="str">
        <f>Cronograma!Repasse</f>
        <v/>
      </c>
      <c r="CF42" s="179" t="str">
        <f>Cronograma!Contrapartida</f>
        <v/>
      </c>
      <c r="CG42" s="178"/>
      <c r="CH42" s="180" t="str">
        <f>Cronograma!Repasse</f>
        <v/>
      </c>
      <c r="CI42" s="179" t="str">
        <f>Cronograma!Contrapartida</f>
        <v/>
      </c>
      <c r="CJ42" s="178"/>
      <c r="CK42" s="180" t="str">
        <f>Cronograma!Repasse</f>
        <v/>
      </c>
      <c r="CL42" s="179" t="str">
        <f>Cronograma!Contrapartida</f>
        <v/>
      </c>
      <c r="CM42" s="178"/>
      <c r="CN42" s="180" t="str">
        <f>Cronograma!Repasse</f>
        <v/>
      </c>
      <c r="CO42" s="179" t="str">
        <f>Cronograma!Contrapartida</f>
        <v/>
      </c>
      <c r="CP42" s="178"/>
      <c r="CQ42" s="180" t="str">
        <f>Cronograma!Repasse</f>
        <v/>
      </c>
      <c r="CR42" s="179" t="str">
        <f>Cronograma!Contrapartida</f>
        <v/>
      </c>
      <c r="CS42" s="178"/>
      <c r="CT42" s="180" t="str">
        <f>Cronograma!Repasse</f>
        <v/>
      </c>
      <c r="CU42" s="179" t="str">
        <f>Cronograma!Contrapartida</f>
        <v/>
      </c>
      <c r="CV42" s="178"/>
      <c r="CW42" s="180" t="str">
        <f>Cronograma!Repasse</f>
        <v/>
      </c>
      <c r="CX42" s="179" t="str">
        <f>Cronograma!Contrapartida</f>
        <v/>
      </c>
      <c r="CY42" s="178"/>
      <c r="CZ42" s="180" t="str">
        <f>Cronograma!Repasse</f>
        <v/>
      </c>
      <c r="DA42" s="179" t="str">
        <f>Cronograma!Contrapartida</f>
        <v/>
      </c>
      <c r="DB42" s="178"/>
      <c r="DC42" s="180" t="str">
        <f>Cronograma!Repasse</f>
        <v/>
      </c>
      <c r="DD42" s="179" t="str">
        <f>Cronograma!Contrapartida</f>
        <v/>
      </c>
      <c r="DE42" s="178"/>
      <c r="DF42" s="180" t="str">
        <f>Cronograma!Repasse</f>
        <v/>
      </c>
      <c r="DG42" s="179" t="str">
        <f>Cronograma!Contrapartida</f>
        <v/>
      </c>
      <c r="DH42" s="178"/>
      <c r="DI42" s="180" t="str">
        <f>Cronograma!Repasse</f>
        <v/>
      </c>
      <c r="DJ42" s="179" t="str">
        <f>Cronograma!Contrapartida</f>
        <v/>
      </c>
      <c r="DK42" s="178"/>
      <c r="DL42" s="180" t="str">
        <f>Cronograma!Repasse</f>
        <v/>
      </c>
      <c r="DM42" s="179" t="str">
        <f>Cronograma!Contrapartida</f>
        <v/>
      </c>
      <c r="DN42" s="178"/>
      <c r="DO42" s="180" t="str">
        <f>Cronograma!Repasse</f>
        <v/>
      </c>
      <c r="DP42" s="179" t="str">
        <f>Cronograma!Contrapartida</f>
        <v/>
      </c>
      <c r="DQ42" s="178"/>
      <c r="DR42" s="180" t="str">
        <f>Cronograma!Repasse</f>
        <v/>
      </c>
      <c r="DS42" s="179" t="str">
        <f>Cronograma!Contrapartida</f>
        <v/>
      </c>
      <c r="DT42" s="178"/>
      <c r="DU42" s="180" t="str">
        <f>Cronograma!Repasse</f>
        <v/>
      </c>
      <c r="DV42" s="179" t="str">
        <f>Cronograma!Contrapartida</f>
        <v/>
      </c>
      <c r="DW42" s="178"/>
      <c r="DX42" s="180" t="str">
        <f>Cronograma!Repasse</f>
        <v/>
      </c>
      <c r="DY42" s="179" t="str">
        <f>Cronograma!Contrapartida</f>
        <v/>
      </c>
      <c r="DZ42" s="178"/>
      <c r="EA42" s="180" t="str">
        <f>Cronograma!Repasse</f>
        <v/>
      </c>
      <c r="EB42" s="179" t="str">
        <f>Cronograma!Contrapartida</f>
        <v/>
      </c>
      <c r="EC42" s="178"/>
      <c r="ED42" s="180" t="str">
        <f>Cronograma!Repasse</f>
        <v/>
      </c>
      <c r="EE42" s="179" t="str">
        <f>Cronograma!Contrapartida</f>
        <v/>
      </c>
      <c r="EF42" s="178"/>
      <c r="EG42" s="180" t="str">
        <f>Cronograma!Repasse</f>
        <v/>
      </c>
      <c r="EH42" s="179" t="str">
        <f>Cronograma!Contrapartida</f>
        <v/>
      </c>
      <c r="EI42" s="178"/>
      <c r="EJ42" s="180" t="str">
        <f>Cronograma!Repasse</f>
        <v/>
      </c>
      <c r="EK42" s="179" t="str">
        <f>Cronograma!Contrapartida</f>
        <v/>
      </c>
      <c r="EL42" s="178"/>
      <c r="EM42" s="180" t="str">
        <f>Cronograma!Repasse</f>
        <v/>
      </c>
      <c r="EN42" s="179" t="str">
        <f>Cronograma!Contrapartida</f>
        <v/>
      </c>
      <c r="EO42" s="178"/>
      <c r="EP42" s="180" t="str">
        <f>Cronograma!Repasse</f>
        <v/>
      </c>
      <c r="EQ42" s="179" t="str">
        <f>Cronograma!Contrapartida</f>
        <v/>
      </c>
      <c r="ER42" s="178"/>
      <c r="ES42" s="180" t="str">
        <f>Cronograma!Repasse</f>
        <v/>
      </c>
      <c r="ET42" s="179" t="str">
        <f>Cronograma!Contrapartida</f>
        <v/>
      </c>
      <c r="EU42" s="178"/>
      <c r="EV42" s="180" t="str">
        <f>Cronograma!Repasse</f>
        <v/>
      </c>
      <c r="EW42" s="179" t="str">
        <f>Cronograma!Contrapartida</f>
        <v/>
      </c>
      <c r="EX42" s="178"/>
      <c r="EY42" s="180" t="str">
        <f>Cronograma!Repasse</f>
        <v/>
      </c>
      <c r="EZ42" s="179" t="str">
        <f>Cronograma!Contrapartida</f>
        <v/>
      </c>
      <c r="FA42" s="178"/>
      <c r="FB42" s="180" t="str">
        <f>Cronograma!Repasse</f>
        <v/>
      </c>
      <c r="FC42" s="179" t="str">
        <f>Cronograma!Contrapartida</f>
        <v/>
      </c>
      <c r="FD42" s="178"/>
      <c r="FE42" s="180" t="str">
        <f>Cronograma!Repasse</f>
        <v/>
      </c>
      <c r="FF42" s="179" t="str">
        <f>Cronograma!Contrapartida</f>
        <v/>
      </c>
      <c r="FG42" s="178"/>
      <c r="FH42" s="180" t="str">
        <f>Cronograma!Repasse</f>
        <v/>
      </c>
      <c r="FI42" s="179" t="str">
        <f>Cronograma!Contrapartida</f>
        <v/>
      </c>
      <c r="FJ42" s="178"/>
      <c r="FK42" s="180" t="str">
        <f>Cronograma!Repasse</f>
        <v/>
      </c>
      <c r="FL42" s="179" t="str">
        <f>Cronograma!Contrapartida</f>
        <v/>
      </c>
      <c r="FM42" s="178"/>
      <c r="FN42" s="180" t="str">
        <f>Cronograma!Repasse</f>
        <v/>
      </c>
      <c r="FO42" s="179" t="str">
        <f>Cronograma!Contrapartida</f>
        <v/>
      </c>
      <c r="FP42" s="178"/>
      <c r="FQ42" s="180" t="str">
        <f>Cronograma!Repasse</f>
        <v/>
      </c>
      <c r="FR42" s="179" t="str">
        <f>Cronograma!Contrapartida</f>
        <v/>
      </c>
      <c r="FS42" s="178"/>
      <c r="FT42" s="180" t="str">
        <f>Cronograma!Repasse</f>
        <v/>
      </c>
      <c r="FU42" s="179" t="str">
        <f>Cronograma!Contrapartida</f>
        <v/>
      </c>
      <c r="FV42" s="178"/>
      <c r="FW42" s="180" t="str">
        <f>Cronograma!Repasse</f>
        <v/>
      </c>
      <c r="FX42" s="179" t="str">
        <f>Cronograma!Contrapartida</f>
        <v/>
      </c>
      <c r="FY42" s="178"/>
      <c r="FZ42" s="180" t="str">
        <f>Cronograma!Repasse</f>
        <v/>
      </c>
      <c r="GA42" s="179" t="str">
        <f>Cronograma!Contrapartida</f>
        <v/>
      </c>
      <c r="GB42" s="178"/>
      <c r="GC42" s="180" t="str">
        <f>Cronograma!Repasse</f>
        <v/>
      </c>
      <c r="GD42" s="179" t="str">
        <f>Cronograma!Contrapartida</f>
        <v/>
      </c>
      <c r="GE42" s="178"/>
      <c r="GF42" s="180" t="str">
        <f>Cronograma!Repasse</f>
        <v/>
      </c>
      <c r="GG42" s="179" t="str">
        <f>Cronograma!Contrapartida</f>
        <v/>
      </c>
      <c r="GH42" s="178"/>
      <c r="GI42" s="180" t="str">
        <f>Cronograma!Repasse</f>
        <v/>
      </c>
      <c r="GJ42" s="179" t="str">
        <f>Cronograma!Contrapartida</f>
        <v/>
      </c>
      <c r="GK42" s="178"/>
      <c r="GL42" s="180" t="str">
        <f>Cronograma!Repasse</f>
        <v/>
      </c>
      <c r="GM42" s="179" t="str">
        <f>Cronograma!Contrapartida</f>
        <v/>
      </c>
      <c r="GN42" s="178"/>
      <c r="GO42" s="180" t="str">
        <f>Cronograma!Repasse</f>
        <v/>
      </c>
      <c r="GP42" s="179" t="str">
        <f>Cronograma!Contrapartida</f>
        <v/>
      </c>
      <c r="GQ42" s="178"/>
      <c r="GR42" s="180" t="str">
        <f>Cronograma!Repasse</f>
        <v/>
      </c>
      <c r="GS42" s="179" t="str">
        <f>Cronograma!Contrapartida</f>
        <v/>
      </c>
      <c r="GT42" s="178"/>
      <c r="GU42" s="180" t="str">
        <f>Cronograma!Repasse</f>
        <v/>
      </c>
      <c r="GV42" s="179" t="str">
        <f>Cronograma!Contrapartida</f>
        <v/>
      </c>
      <c r="GW42" s="178"/>
      <c r="GX42" s="180" t="str">
        <f>Cronograma!Repasse</f>
        <v/>
      </c>
      <c r="GY42" s="179" t="str">
        <f>Cronograma!Contrapartida</f>
        <v/>
      </c>
      <c r="GZ42" s="178"/>
      <c r="HA42" s="180" t="str">
        <f>Cronograma!Repasse</f>
        <v/>
      </c>
      <c r="HB42" s="179" t="str">
        <f>Cronograma!Contrapartida</f>
        <v/>
      </c>
      <c r="HC42" s="178"/>
      <c r="HD42" s="180" t="str">
        <f>Cronograma!Repasse</f>
        <v/>
      </c>
      <c r="HE42" s="179" t="str">
        <f>Cronograma!Contrapartida</f>
        <v/>
      </c>
      <c r="HF42" s="178"/>
      <c r="HG42" s="180" t="str">
        <f>Cronograma!Repasse</f>
        <v/>
      </c>
      <c r="HH42" s="179" t="str">
        <f>Cronograma!Contrapartida</f>
        <v/>
      </c>
      <c r="HI42" s="178"/>
      <c r="HJ42" s="180" t="str">
        <f>Cronograma!Repasse</f>
        <v/>
      </c>
      <c r="HK42" s="179" t="str">
        <f>Cronograma!Contrapartida</f>
        <v/>
      </c>
      <c r="HL42" s="178"/>
      <c r="HM42" s="180" t="str">
        <f>Cronograma!Repasse</f>
        <v/>
      </c>
      <c r="HN42" s="179" t="str">
        <f>Cronograma!Contrapartida</f>
        <v/>
      </c>
      <c r="HO42" s="178"/>
      <c r="HP42" s="180" t="str">
        <f>Cronograma!Repasse</f>
        <v/>
      </c>
      <c r="HQ42" s="179" t="str">
        <f>Cronograma!Contrapartida</f>
        <v/>
      </c>
      <c r="HR42" s="178"/>
      <c r="HS42" s="180" t="str">
        <f>Cronograma!Repasse</f>
        <v/>
      </c>
      <c r="HT42" s="179" t="str">
        <f>Cronograma!Contrapartida</f>
        <v/>
      </c>
      <c r="HU42" s="178"/>
      <c r="HV42" s="180" t="str">
        <f>Cronograma!Repasse</f>
        <v/>
      </c>
      <c r="HW42" s="179" t="str">
        <f>Cronograma!Contrapartida</f>
        <v/>
      </c>
      <c r="HX42" s="178"/>
      <c r="HY42" s="180" t="str">
        <f>Cronograma!Repasse</f>
        <v/>
      </c>
      <c r="HZ42" s="179" t="str">
        <f>Cronograma!Contrapartida</f>
        <v/>
      </c>
      <c r="IA42" s="178"/>
      <c r="IB42" s="180" t="str">
        <f>Cronograma!Repasse</f>
        <v/>
      </c>
      <c r="IC42" s="179" t="str">
        <f>Cronograma!Contrapartida</f>
        <v/>
      </c>
      <c r="ID42" s="178"/>
      <c r="IE42" s="180" t="str">
        <f>Cronograma!Repasse</f>
        <v/>
      </c>
      <c r="IF42" s="179" t="str">
        <f>Cronograma!Contrapartida</f>
        <v/>
      </c>
      <c r="IG42" s="178"/>
      <c r="IH42" s="180" t="str">
        <f>Cronograma!Repasse</f>
        <v/>
      </c>
      <c r="II42" s="179" t="str">
        <f>Cronograma!Contrapartida</f>
        <v/>
      </c>
      <c r="IJ42" s="178"/>
      <c r="IK42" s="180" t="str">
        <f>Cronograma!Repasse</f>
        <v/>
      </c>
      <c r="IL42" s="179" t="str">
        <f>Cronograma!Contrapartida</f>
        <v/>
      </c>
      <c r="IM42" s="178"/>
      <c r="IN42" s="180" t="str">
        <f>Cronograma!Repasse</f>
        <v/>
      </c>
      <c r="IO42" s="179" t="str">
        <f>Cronograma!Contrapartida</f>
        <v/>
      </c>
      <c r="IP42" s="178"/>
      <c r="IQ42" s="180" t="str">
        <f>Cronograma!Repasse</f>
        <v/>
      </c>
      <c r="IR42" s="179" t="str">
        <f>Cronograma!Contrapartida</f>
        <v/>
      </c>
      <c r="IS42" s="178"/>
      <c r="IT42" s="180" t="str">
        <f>Cronograma!Repasse</f>
        <v/>
      </c>
      <c r="IU42" s="179" t="str">
        <f>Cronograma!Contrapartida</f>
        <v/>
      </c>
      <c r="IV42" s="178"/>
    </row>
    <row r="43" spans="1:256" s="177" customFormat="1" ht="9.9499999999999993" hidden="1" customHeight="1" x14ac:dyDescent="0.2">
      <c r="A43" s="176">
        <f>QCI!$B43</f>
        <v>0</v>
      </c>
      <c r="B43" s="175">
        <f>QCI!$M43</f>
        <v>0</v>
      </c>
      <c r="C43" s="174" t="str">
        <f t="shared" si="0"/>
        <v/>
      </c>
      <c r="D43" s="173">
        <f t="shared" si="1"/>
        <v>0</v>
      </c>
      <c r="E43" s="181" t="str">
        <f>Cronograma!Repasse</f>
        <v/>
      </c>
      <c r="F43" s="179" t="str">
        <f>Cronograma!Contrapartida</f>
        <v/>
      </c>
      <c r="G43" s="172"/>
      <c r="H43" s="181" t="str">
        <f>Cronograma!Repasse</f>
        <v/>
      </c>
      <c r="I43" s="179" t="str">
        <f>Cronograma!Contrapartida</f>
        <v/>
      </c>
      <c r="J43" s="178"/>
      <c r="K43" s="180" t="str">
        <f>Cronograma!Repasse</f>
        <v/>
      </c>
      <c r="L43" s="179" t="str">
        <f>Cronograma!Contrapartida</f>
        <v/>
      </c>
      <c r="M43" s="178"/>
      <c r="N43" s="180" t="str">
        <f>Cronograma!Repasse</f>
        <v/>
      </c>
      <c r="O43" s="179" t="str">
        <f>Cronograma!Contrapartida</f>
        <v/>
      </c>
      <c r="P43" s="178"/>
      <c r="Q43" s="180" t="str">
        <f>Cronograma!Repasse</f>
        <v/>
      </c>
      <c r="R43" s="179" t="str">
        <f>Cronograma!Contrapartida</f>
        <v/>
      </c>
      <c r="S43" s="178"/>
      <c r="T43" s="180" t="str">
        <f>Cronograma!Repasse</f>
        <v/>
      </c>
      <c r="U43" s="179" t="str">
        <f>Cronograma!Contrapartida</f>
        <v/>
      </c>
      <c r="V43" s="178"/>
      <c r="W43" s="180" t="str">
        <f>Cronograma!Repasse</f>
        <v/>
      </c>
      <c r="X43" s="179" t="str">
        <f>Cronograma!Contrapartida</f>
        <v/>
      </c>
      <c r="Y43" s="178"/>
      <c r="Z43" s="180" t="str">
        <f>Cronograma!Repasse</f>
        <v/>
      </c>
      <c r="AA43" s="179" t="str">
        <f>Cronograma!Contrapartida</f>
        <v/>
      </c>
      <c r="AB43" s="178"/>
      <c r="AC43" s="180" t="str">
        <f>Cronograma!Repasse</f>
        <v/>
      </c>
      <c r="AD43" s="179" t="str">
        <f>Cronograma!Contrapartida</f>
        <v/>
      </c>
      <c r="AE43" s="178"/>
      <c r="AF43" s="180" t="str">
        <f>Cronograma!Repasse</f>
        <v/>
      </c>
      <c r="AG43" s="179" t="str">
        <f>Cronograma!Contrapartida</f>
        <v/>
      </c>
      <c r="AH43" s="178"/>
      <c r="AI43" s="180" t="str">
        <f>Cronograma!Repasse</f>
        <v/>
      </c>
      <c r="AJ43" s="179" t="str">
        <f>Cronograma!Contrapartida</f>
        <v/>
      </c>
      <c r="AK43" s="178"/>
      <c r="AL43" s="180" t="str">
        <f>Cronograma!Repasse</f>
        <v/>
      </c>
      <c r="AM43" s="179" t="str">
        <f>Cronograma!Contrapartida</f>
        <v/>
      </c>
      <c r="AN43" s="178"/>
      <c r="AO43" s="180" t="str">
        <f>Cronograma!Repasse</f>
        <v/>
      </c>
      <c r="AP43" s="179" t="str">
        <f>Cronograma!Contrapartida</f>
        <v/>
      </c>
      <c r="AQ43" s="178"/>
      <c r="AR43" s="180" t="str">
        <f>Cronograma!Repasse</f>
        <v/>
      </c>
      <c r="AS43" s="179" t="str">
        <f>Cronograma!Contrapartida</f>
        <v/>
      </c>
      <c r="AT43" s="178"/>
      <c r="AU43" s="180" t="str">
        <f>Cronograma!Repasse</f>
        <v/>
      </c>
      <c r="AV43" s="179" t="str">
        <f>Cronograma!Contrapartida</f>
        <v/>
      </c>
      <c r="AW43" s="178"/>
      <c r="AX43" s="180" t="str">
        <f>Cronograma!Repasse</f>
        <v/>
      </c>
      <c r="AY43" s="179" t="str">
        <f>Cronograma!Contrapartida</f>
        <v/>
      </c>
      <c r="AZ43" s="178"/>
      <c r="BA43" s="180" t="str">
        <f>Cronograma!Repasse</f>
        <v/>
      </c>
      <c r="BB43" s="179" t="str">
        <f>Cronograma!Contrapartida</f>
        <v/>
      </c>
      <c r="BC43" s="178"/>
      <c r="BD43" s="180" t="str">
        <f>Cronograma!Repasse</f>
        <v/>
      </c>
      <c r="BE43" s="179" t="str">
        <f>Cronograma!Contrapartida</f>
        <v/>
      </c>
      <c r="BF43" s="178"/>
      <c r="BG43" s="180" t="str">
        <f>Cronograma!Repasse</f>
        <v/>
      </c>
      <c r="BH43" s="179" t="str">
        <f>Cronograma!Contrapartida</f>
        <v/>
      </c>
      <c r="BI43" s="178"/>
      <c r="BJ43" s="180" t="str">
        <f>Cronograma!Repasse</f>
        <v/>
      </c>
      <c r="BK43" s="179" t="str">
        <f>Cronograma!Contrapartida</f>
        <v/>
      </c>
      <c r="BL43" s="178"/>
      <c r="BM43" s="180" t="str">
        <f>Cronograma!Repasse</f>
        <v/>
      </c>
      <c r="BN43" s="179" t="str">
        <f>Cronograma!Contrapartida</f>
        <v/>
      </c>
      <c r="BO43" s="178"/>
      <c r="BP43" s="180" t="str">
        <f>Cronograma!Repasse</f>
        <v/>
      </c>
      <c r="BQ43" s="179" t="str">
        <f>Cronograma!Contrapartida</f>
        <v/>
      </c>
      <c r="BR43" s="178"/>
      <c r="BS43" s="180" t="str">
        <f>Cronograma!Repasse</f>
        <v/>
      </c>
      <c r="BT43" s="179" t="str">
        <f>Cronograma!Contrapartida</f>
        <v/>
      </c>
      <c r="BU43" s="178"/>
      <c r="BV43" s="180" t="str">
        <f>Cronograma!Repasse</f>
        <v/>
      </c>
      <c r="BW43" s="179" t="str">
        <f>Cronograma!Contrapartida</f>
        <v/>
      </c>
      <c r="BX43" s="178"/>
      <c r="BY43" s="180" t="str">
        <f>Cronograma!Repasse</f>
        <v/>
      </c>
      <c r="BZ43" s="179" t="str">
        <f>Cronograma!Contrapartida</f>
        <v/>
      </c>
      <c r="CA43" s="178"/>
      <c r="CB43" s="180" t="str">
        <f>Cronograma!Repasse</f>
        <v/>
      </c>
      <c r="CC43" s="179" t="str">
        <f>Cronograma!Contrapartida</f>
        <v/>
      </c>
      <c r="CD43" s="178"/>
      <c r="CE43" s="180" t="str">
        <f>Cronograma!Repasse</f>
        <v/>
      </c>
      <c r="CF43" s="179" t="str">
        <f>Cronograma!Contrapartida</f>
        <v/>
      </c>
      <c r="CG43" s="178"/>
      <c r="CH43" s="180" t="str">
        <f>Cronograma!Repasse</f>
        <v/>
      </c>
      <c r="CI43" s="179" t="str">
        <f>Cronograma!Contrapartida</f>
        <v/>
      </c>
      <c r="CJ43" s="178"/>
      <c r="CK43" s="180" t="str">
        <f>Cronograma!Repasse</f>
        <v/>
      </c>
      <c r="CL43" s="179" t="str">
        <f>Cronograma!Contrapartida</f>
        <v/>
      </c>
      <c r="CM43" s="178"/>
      <c r="CN43" s="180" t="str">
        <f>Cronograma!Repasse</f>
        <v/>
      </c>
      <c r="CO43" s="179" t="str">
        <f>Cronograma!Contrapartida</f>
        <v/>
      </c>
      <c r="CP43" s="178"/>
      <c r="CQ43" s="180" t="str">
        <f>Cronograma!Repasse</f>
        <v/>
      </c>
      <c r="CR43" s="179" t="str">
        <f>Cronograma!Contrapartida</f>
        <v/>
      </c>
      <c r="CS43" s="178"/>
      <c r="CT43" s="180" t="str">
        <f>Cronograma!Repasse</f>
        <v/>
      </c>
      <c r="CU43" s="179" t="str">
        <f>Cronograma!Contrapartida</f>
        <v/>
      </c>
      <c r="CV43" s="178"/>
      <c r="CW43" s="180" t="str">
        <f>Cronograma!Repasse</f>
        <v/>
      </c>
      <c r="CX43" s="179" t="str">
        <f>Cronograma!Contrapartida</f>
        <v/>
      </c>
      <c r="CY43" s="178"/>
      <c r="CZ43" s="180" t="str">
        <f>Cronograma!Repasse</f>
        <v/>
      </c>
      <c r="DA43" s="179" t="str">
        <f>Cronograma!Contrapartida</f>
        <v/>
      </c>
      <c r="DB43" s="178"/>
      <c r="DC43" s="180" t="str">
        <f>Cronograma!Repasse</f>
        <v/>
      </c>
      <c r="DD43" s="179" t="str">
        <f>Cronograma!Contrapartida</f>
        <v/>
      </c>
      <c r="DE43" s="178"/>
      <c r="DF43" s="180" t="str">
        <f>Cronograma!Repasse</f>
        <v/>
      </c>
      <c r="DG43" s="179" t="str">
        <f>Cronograma!Contrapartida</f>
        <v/>
      </c>
      <c r="DH43" s="178"/>
      <c r="DI43" s="180" t="str">
        <f>Cronograma!Repasse</f>
        <v/>
      </c>
      <c r="DJ43" s="179" t="str">
        <f>Cronograma!Contrapartida</f>
        <v/>
      </c>
      <c r="DK43" s="178"/>
      <c r="DL43" s="180" t="str">
        <f>Cronograma!Repasse</f>
        <v/>
      </c>
      <c r="DM43" s="179" t="str">
        <f>Cronograma!Contrapartida</f>
        <v/>
      </c>
      <c r="DN43" s="178"/>
      <c r="DO43" s="180" t="str">
        <f>Cronograma!Repasse</f>
        <v/>
      </c>
      <c r="DP43" s="179" t="str">
        <f>Cronograma!Contrapartida</f>
        <v/>
      </c>
      <c r="DQ43" s="178"/>
      <c r="DR43" s="180" t="str">
        <f>Cronograma!Repasse</f>
        <v/>
      </c>
      <c r="DS43" s="179" t="str">
        <f>Cronograma!Contrapartida</f>
        <v/>
      </c>
      <c r="DT43" s="178"/>
      <c r="DU43" s="180" t="str">
        <f>Cronograma!Repasse</f>
        <v/>
      </c>
      <c r="DV43" s="179" t="str">
        <f>Cronograma!Contrapartida</f>
        <v/>
      </c>
      <c r="DW43" s="178"/>
      <c r="DX43" s="180" t="str">
        <f>Cronograma!Repasse</f>
        <v/>
      </c>
      <c r="DY43" s="179" t="str">
        <f>Cronograma!Contrapartida</f>
        <v/>
      </c>
      <c r="DZ43" s="178"/>
      <c r="EA43" s="180" t="str">
        <f>Cronograma!Repasse</f>
        <v/>
      </c>
      <c r="EB43" s="179" t="str">
        <f>Cronograma!Contrapartida</f>
        <v/>
      </c>
      <c r="EC43" s="178"/>
      <c r="ED43" s="180" t="str">
        <f>Cronograma!Repasse</f>
        <v/>
      </c>
      <c r="EE43" s="179" t="str">
        <f>Cronograma!Contrapartida</f>
        <v/>
      </c>
      <c r="EF43" s="178"/>
      <c r="EG43" s="180" t="str">
        <f>Cronograma!Repasse</f>
        <v/>
      </c>
      <c r="EH43" s="179" t="str">
        <f>Cronograma!Contrapartida</f>
        <v/>
      </c>
      <c r="EI43" s="178"/>
      <c r="EJ43" s="180" t="str">
        <f>Cronograma!Repasse</f>
        <v/>
      </c>
      <c r="EK43" s="179" t="str">
        <f>Cronograma!Contrapartida</f>
        <v/>
      </c>
      <c r="EL43" s="178"/>
      <c r="EM43" s="180" t="str">
        <f>Cronograma!Repasse</f>
        <v/>
      </c>
      <c r="EN43" s="179" t="str">
        <f>Cronograma!Contrapartida</f>
        <v/>
      </c>
      <c r="EO43" s="178"/>
      <c r="EP43" s="180" t="str">
        <f>Cronograma!Repasse</f>
        <v/>
      </c>
      <c r="EQ43" s="179" t="str">
        <f>Cronograma!Contrapartida</f>
        <v/>
      </c>
      <c r="ER43" s="178"/>
      <c r="ES43" s="180" t="str">
        <f>Cronograma!Repasse</f>
        <v/>
      </c>
      <c r="ET43" s="179" t="str">
        <f>Cronograma!Contrapartida</f>
        <v/>
      </c>
      <c r="EU43" s="178"/>
      <c r="EV43" s="180" t="str">
        <f>Cronograma!Repasse</f>
        <v/>
      </c>
      <c r="EW43" s="179" t="str">
        <f>Cronograma!Contrapartida</f>
        <v/>
      </c>
      <c r="EX43" s="178"/>
      <c r="EY43" s="180" t="str">
        <f>Cronograma!Repasse</f>
        <v/>
      </c>
      <c r="EZ43" s="179" t="str">
        <f>Cronograma!Contrapartida</f>
        <v/>
      </c>
      <c r="FA43" s="178"/>
      <c r="FB43" s="180" t="str">
        <f>Cronograma!Repasse</f>
        <v/>
      </c>
      <c r="FC43" s="179" t="str">
        <f>Cronograma!Contrapartida</f>
        <v/>
      </c>
      <c r="FD43" s="178"/>
      <c r="FE43" s="180" t="str">
        <f>Cronograma!Repasse</f>
        <v/>
      </c>
      <c r="FF43" s="179" t="str">
        <f>Cronograma!Contrapartida</f>
        <v/>
      </c>
      <c r="FG43" s="178"/>
      <c r="FH43" s="180" t="str">
        <f>Cronograma!Repasse</f>
        <v/>
      </c>
      <c r="FI43" s="179" t="str">
        <f>Cronograma!Contrapartida</f>
        <v/>
      </c>
      <c r="FJ43" s="178"/>
      <c r="FK43" s="180" t="str">
        <f>Cronograma!Repasse</f>
        <v/>
      </c>
      <c r="FL43" s="179" t="str">
        <f>Cronograma!Contrapartida</f>
        <v/>
      </c>
      <c r="FM43" s="178"/>
      <c r="FN43" s="180" t="str">
        <f>Cronograma!Repasse</f>
        <v/>
      </c>
      <c r="FO43" s="179" t="str">
        <f>Cronograma!Contrapartida</f>
        <v/>
      </c>
      <c r="FP43" s="178"/>
      <c r="FQ43" s="180" t="str">
        <f>Cronograma!Repasse</f>
        <v/>
      </c>
      <c r="FR43" s="179" t="str">
        <f>Cronograma!Contrapartida</f>
        <v/>
      </c>
      <c r="FS43" s="178"/>
      <c r="FT43" s="180" t="str">
        <f>Cronograma!Repasse</f>
        <v/>
      </c>
      <c r="FU43" s="179" t="str">
        <f>Cronograma!Contrapartida</f>
        <v/>
      </c>
      <c r="FV43" s="178"/>
      <c r="FW43" s="180" t="str">
        <f>Cronograma!Repasse</f>
        <v/>
      </c>
      <c r="FX43" s="179" t="str">
        <f>Cronograma!Contrapartida</f>
        <v/>
      </c>
      <c r="FY43" s="178"/>
      <c r="FZ43" s="180" t="str">
        <f>Cronograma!Repasse</f>
        <v/>
      </c>
      <c r="GA43" s="179" t="str">
        <f>Cronograma!Contrapartida</f>
        <v/>
      </c>
      <c r="GB43" s="178"/>
      <c r="GC43" s="180" t="str">
        <f>Cronograma!Repasse</f>
        <v/>
      </c>
      <c r="GD43" s="179" t="str">
        <f>Cronograma!Contrapartida</f>
        <v/>
      </c>
      <c r="GE43" s="178"/>
      <c r="GF43" s="180" t="str">
        <f>Cronograma!Repasse</f>
        <v/>
      </c>
      <c r="GG43" s="179" t="str">
        <f>Cronograma!Contrapartida</f>
        <v/>
      </c>
      <c r="GH43" s="178"/>
      <c r="GI43" s="180" t="str">
        <f>Cronograma!Repasse</f>
        <v/>
      </c>
      <c r="GJ43" s="179" t="str">
        <f>Cronograma!Contrapartida</f>
        <v/>
      </c>
      <c r="GK43" s="178"/>
      <c r="GL43" s="180" t="str">
        <f>Cronograma!Repasse</f>
        <v/>
      </c>
      <c r="GM43" s="179" t="str">
        <f>Cronograma!Contrapartida</f>
        <v/>
      </c>
      <c r="GN43" s="178"/>
      <c r="GO43" s="180" t="str">
        <f>Cronograma!Repasse</f>
        <v/>
      </c>
      <c r="GP43" s="179" t="str">
        <f>Cronograma!Contrapartida</f>
        <v/>
      </c>
      <c r="GQ43" s="178"/>
      <c r="GR43" s="180" t="str">
        <f>Cronograma!Repasse</f>
        <v/>
      </c>
      <c r="GS43" s="179" t="str">
        <f>Cronograma!Contrapartida</f>
        <v/>
      </c>
      <c r="GT43" s="178"/>
      <c r="GU43" s="180" t="str">
        <f>Cronograma!Repasse</f>
        <v/>
      </c>
      <c r="GV43" s="179" t="str">
        <f>Cronograma!Contrapartida</f>
        <v/>
      </c>
      <c r="GW43" s="178"/>
      <c r="GX43" s="180" t="str">
        <f>Cronograma!Repasse</f>
        <v/>
      </c>
      <c r="GY43" s="179" t="str">
        <f>Cronograma!Contrapartida</f>
        <v/>
      </c>
      <c r="GZ43" s="178"/>
      <c r="HA43" s="180" t="str">
        <f>Cronograma!Repasse</f>
        <v/>
      </c>
      <c r="HB43" s="179" t="str">
        <f>Cronograma!Contrapartida</f>
        <v/>
      </c>
      <c r="HC43" s="178"/>
      <c r="HD43" s="180" t="str">
        <f>Cronograma!Repasse</f>
        <v/>
      </c>
      <c r="HE43" s="179" t="str">
        <f>Cronograma!Contrapartida</f>
        <v/>
      </c>
      <c r="HF43" s="178"/>
      <c r="HG43" s="180" t="str">
        <f>Cronograma!Repasse</f>
        <v/>
      </c>
      <c r="HH43" s="179" t="str">
        <f>Cronograma!Contrapartida</f>
        <v/>
      </c>
      <c r="HI43" s="178"/>
      <c r="HJ43" s="180" t="str">
        <f>Cronograma!Repasse</f>
        <v/>
      </c>
      <c r="HK43" s="179" t="str">
        <f>Cronograma!Contrapartida</f>
        <v/>
      </c>
      <c r="HL43" s="178"/>
      <c r="HM43" s="180" t="str">
        <f>Cronograma!Repasse</f>
        <v/>
      </c>
      <c r="HN43" s="179" t="str">
        <f>Cronograma!Contrapartida</f>
        <v/>
      </c>
      <c r="HO43" s="178"/>
      <c r="HP43" s="180" t="str">
        <f>Cronograma!Repasse</f>
        <v/>
      </c>
      <c r="HQ43" s="179" t="str">
        <f>Cronograma!Contrapartida</f>
        <v/>
      </c>
      <c r="HR43" s="178"/>
      <c r="HS43" s="180" t="str">
        <f>Cronograma!Repasse</f>
        <v/>
      </c>
      <c r="HT43" s="179" t="str">
        <f>Cronograma!Contrapartida</f>
        <v/>
      </c>
      <c r="HU43" s="178"/>
      <c r="HV43" s="180" t="str">
        <f>Cronograma!Repasse</f>
        <v/>
      </c>
      <c r="HW43" s="179" t="str">
        <f>Cronograma!Contrapartida</f>
        <v/>
      </c>
      <c r="HX43" s="178"/>
      <c r="HY43" s="180" t="str">
        <f>Cronograma!Repasse</f>
        <v/>
      </c>
      <c r="HZ43" s="179" t="str">
        <f>Cronograma!Contrapartida</f>
        <v/>
      </c>
      <c r="IA43" s="178"/>
      <c r="IB43" s="180" t="str">
        <f>Cronograma!Repasse</f>
        <v/>
      </c>
      <c r="IC43" s="179" t="str">
        <f>Cronograma!Contrapartida</f>
        <v/>
      </c>
      <c r="ID43" s="178"/>
      <c r="IE43" s="180" t="str">
        <f>Cronograma!Repasse</f>
        <v/>
      </c>
      <c r="IF43" s="179" t="str">
        <f>Cronograma!Contrapartida</f>
        <v/>
      </c>
      <c r="IG43" s="178"/>
      <c r="IH43" s="180" t="str">
        <f>Cronograma!Repasse</f>
        <v/>
      </c>
      <c r="II43" s="179" t="str">
        <f>Cronograma!Contrapartida</f>
        <v/>
      </c>
      <c r="IJ43" s="178"/>
      <c r="IK43" s="180" t="str">
        <f>Cronograma!Repasse</f>
        <v/>
      </c>
      <c r="IL43" s="179" t="str">
        <f>Cronograma!Contrapartida</f>
        <v/>
      </c>
      <c r="IM43" s="178"/>
      <c r="IN43" s="180" t="str">
        <f>Cronograma!Repasse</f>
        <v/>
      </c>
      <c r="IO43" s="179" t="str">
        <f>Cronograma!Contrapartida</f>
        <v/>
      </c>
      <c r="IP43" s="178"/>
      <c r="IQ43" s="180" t="str">
        <f>Cronograma!Repasse</f>
        <v/>
      </c>
      <c r="IR43" s="179" t="str">
        <f>Cronograma!Contrapartida</f>
        <v/>
      </c>
      <c r="IS43" s="178"/>
      <c r="IT43" s="180" t="str">
        <f>Cronograma!Repasse</f>
        <v/>
      </c>
      <c r="IU43" s="179" t="str">
        <f>Cronograma!Contrapartida</f>
        <v/>
      </c>
      <c r="IV43" s="178"/>
    </row>
    <row r="44" spans="1:256" s="177" customFormat="1" ht="9.9499999999999993" hidden="1" customHeight="1" x14ac:dyDescent="0.2">
      <c r="A44" s="176">
        <f>QCI!$B44</f>
        <v>0</v>
      </c>
      <c r="B44" s="175">
        <f>QCI!$M44</f>
        <v>0</v>
      </c>
      <c r="C44" s="174" t="str">
        <f t="shared" si="0"/>
        <v/>
      </c>
      <c r="D44" s="173">
        <f t="shared" si="1"/>
        <v>0</v>
      </c>
      <c r="E44" s="181" t="str">
        <f>Cronograma!Repasse</f>
        <v/>
      </c>
      <c r="F44" s="179" t="str">
        <f>Cronograma!Contrapartida</f>
        <v/>
      </c>
      <c r="G44" s="172"/>
      <c r="H44" s="181" t="str">
        <f>Cronograma!Repasse</f>
        <v/>
      </c>
      <c r="I44" s="179" t="str">
        <f>Cronograma!Contrapartida</f>
        <v/>
      </c>
      <c r="J44" s="178"/>
      <c r="K44" s="180" t="str">
        <f>Cronograma!Repasse</f>
        <v/>
      </c>
      <c r="L44" s="179" t="str">
        <f>Cronograma!Contrapartida</f>
        <v/>
      </c>
      <c r="M44" s="178"/>
      <c r="N44" s="180" t="str">
        <f>Cronograma!Repasse</f>
        <v/>
      </c>
      <c r="O44" s="179" t="str">
        <f>Cronograma!Contrapartida</f>
        <v/>
      </c>
      <c r="P44" s="178"/>
      <c r="Q44" s="180" t="str">
        <f>Cronograma!Repasse</f>
        <v/>
      </c>
      <c r="R44" s="179" t="str">
        <f>Cronograma!Contrapartida</f>
        <v/>
      </c>
      <c r="S44" s="178"/>
      <c r="T44" s="180" t="str">
        <f>Cronograma!Repasse</f>
        <v/>
      </c>
      <c r="U44" s="179" t="str">
        <f>Cronograma!Contrapartida</f>
        <v/>
      </c>
      <c r="V44" s="178"/>
      <c r="W44" s="180" t="str">
        <f>Cronograma!Repasse</f>
        <v/>
      </c>
      <c r="X44" s="179" t="str">
        <f>Cronograma!Contrapartida</f>
        <v/>
      </c>
      <c r="Y44" s="178"/>
      <c r="Z44" s="180" t="str">
        <f>Cronograma!Repasse</f>
        <v/>
      </c>
      <c r="AA44" s="179" t="str">
        <f>Cronograma!Contrapartida</f>
        <v/>
      </c>
      <c r="AB44" s="178"/>
      <c r="AC44" s="180" t="str">
        <f>Cronograma!Repasse</f>
        <v/>
      </c>
      <c r="AD44" s="179" t="str">
        <f>Cronograma!Contrapartida</f>
        <v/>
      </c>
      <c r="AE44" s="178"/>
      <c r="AF44" s="180" t="str">
        <f>Cronograma!Repasse</f>
        <v/>
      </c>
      <c r="AG44" s="179" t="str">
        <f>Cronograma!Contrapartida</f>
        <v/>
      </c>
      <c r="AH44" s="178"/>
      <c r="AI44" s="180" t="str">
        <f>Cronograma!Repasse</f>
        <v/>
      </c>
      <c r="AJ44" s="179" t="str">
        <f>Cronograma!Contrapartida</f>
        <v/>
      </c>
      <c r="AK44" s="178"/>
      <c r="AL44" s="180" t="str">
        <f>Cronograma!Repasse</f>
        <v/>
      </c>
      <c r="AM44" s="179" t="str">
        <f>Cronograma!Contrapartida</f>
        <v/>
      </c>
      <c r="AN44" s="178"/>
      <c r="AO44" s="180" t="str">
        <f>Cronograma!Repasse</f>
        <v/>
      </c>
      <c r="AP44" s="179" t="str">
        <f>Cronograma!Contrapartida</f>
        <v/>
      </c>
      <c r="AQ44" s="178"/>
      <c r="AR44" s="180" t="str">
        <f>Cronograma!Repasse</f>
        <v/>
      </c>
      <c r="AS44" s="179" t="str">
        <f>Cronograma!Contrapartida</f>
        <v/>
      </c>
      <c r="AT44" s="178"/>
      <c r="AU44" s="180" t="str">
        <f>Cronograma!Repasse</f>
        <v/>
      </c>
      <c r="AV44" s="179" t="str">
        <f>Cronograma!Contrapartida</f>
        <v/>
      </c>
      <c r="AW44" s="178"/>
      <c r="AX44" s="180" t="str">
        <f>Cronograma!Repasse</f>
        <v/>
      </c>
      <c r="AY44" s="179" t="str">
        <f>Cronograma!Contrapartida</f>
        <v/>
      </c>
      <c r="AZ44" s="178"/>
      <c r="BA44" s="180" t="str">
        <f>Cronograma!Repasse</f>
        <v/>
      </c>
      <c r="BB44" s="179" t="str">
        <f>Cronograma!Contrapartida</f>
        <v/>
      </c>
      <c r="BC44" s="178"/>
      <c r="BD44" s="180" t="str">
        <f>Cronograma!Repasse</f>
        <v/>
      </c>
      <c r="BE44" s="179" t="str">
        <f>Cronograma!Contrapartida</f>
        <v/>
      </c>
      <c r="BF44" s="178"/>
      <c r="BG44" s="180" t="str">
        <f>Cronograma!Repasse</f>
        <v/>
      </c>
      <c r="BH44" s="179" t="str">
        <f>Cronograma!Contrapartida</f>
        <v/>
      </c>
      <c r="BI44" s="178"/>
      <c r="BJ44" s="180" t="str">
        <f>Cronograma!Repasse</f>
        <v/>
      </c>
      <c r="BK44" s="179" t="str">
        <f>Cronograma!Contrapartida</f>
        <v/>
      </c>
      <c r="BL44" s="178"/>
      <c r="BM44" s="180" t="str">
        <f>Cronograma!Repasse</f>
        <v/>
      </c>
      <c r="BN44" s="179" t="str">
        <f>Cronograma!Contrapartida</f>
        <v/>
      </c>
      <c r="BO44" s="178"/>
      <c r="BP44" s="180" t="str">
        <f>Cronograma!Repasse</f>
        <v/>
      </c>
      <c r="BQ44" s="179" t="str">
        <f>Cronograma!Contrapartida</f>
        <v/>
      </c>
      <c r="BR44" s="178"/>
      <c r="BS44" s="180" t="str">
        <f>Cronograma!Repasse</f>
        <v/>
      </c>
      <c r="BT44" s="179" t="str">
        <f>Cronograma!Contrapartida</f>
        <v/>
      </c>
      <c r="BU44" s="178"/>
      <c r="BV44" s="180" t="str">
        <f>Cronograma!Repasse</f>
        <v/>
      </c>
      <c r="BW44" s="179" t="str">
        <f>Cronograma!Contrapartida</f>
        <v/>
      </c>
      <c r="BX44" s="178"/>
      <c r="BY44" s="180" t="str">
        <f>Cronograma!Repasse</f>
        <v/>
      </c>
      <c r="BZ44" s="179" t="str">
        <f>Cronograma!Contrapartida</f>
        <v/>
      </c>
      <c r="CA44" s="178"/>
      <c r="CB44" s="180" t="str">
        <f>Cronograma!Repasse</f>
        <v/>
      </c>
      <c r="CC44" s="179" t="str">
        <f>Cronograma!Contrapartida</f>
        <v/>
      </c>
      <c r="CD44" s="178"/>
      <c r="CE44" s="180" t="str">
        <f>Cronograma!Repasse</f>
        <v/>
      </c>
      <c r="CF44" s="179" t="str">
        <f>Cronograma!Contrapartida</f>
        <v/>
      </c>
      <c r="CG44" s="178"/>
      <c r="CH44" s="180" t="str">
        <f>Cronograma!Repasse</f>
        <v/>
      </c>
      <c r="CI44" s="179" t="str">
        <f>Cronograma!Contrapartida</f>
        <v/>
      </c>
      <c r="CJ44" s="178"/>
      <c r="CK44" s="180" t="str">
        <f>Cronograma!Repasse</f>
        <v/>
      </c>
      <c r="CL44" s="179" t="str">
        <f>Cronograma!Contrapartida</f>
        <v/>
      </c>
      <c r="CM44" s="178"/>
      <c r="CN44" s="180" t="str">
        <f>Cronograma!Repasse</f>
        <v/>
      </c>
      <c r="CO44" s="179" t="str">
        <f>Cronograma!Contrapartida</f>
        <v/>
      </c>
      <c r="CP44" s="178"/>
      <c r="CQ44" s="180" t="str">
        <f>Cronograma!Repasse</f>
        <v/>
      </c>
      <c r="CR44" s="179" t="str">
        <f>Cronograma!Contrapartida</f>
        <v/>
      </c>
      <c r="CS44" s="178"/>
      <c r="CT44" s="180" t="str">
        <f>Cronograma!Repasse</f>
        <v/>
      </c>
      <c r="CU44" s="179" t="str">
        <f>Cronograma!Contrapartida</f>
        <v/>
      </c>
      <c r="CV44" s="178"/>
      <c r="CW44" s="180" t="str">
        <f>Cronograma!Repasse</f>
        <v/>
      </c>
      <c r="CX44" s="179" t="str">
        <f>Cronograma!Contrapartida</f>
        <v/>
      </c>
      <c r="CY44" s="178"/>
      <c r="CZ44" s="180" t="str">
        <f>Cronograma!Repasse</f>
        <v/>
      </c>
      <c r="DA44" s="179" t="str">
        <f>Cronograma!Contrapartida</f>
        <v/>
      </c>
      <c r="DB44" s="178"/>
      <c r="DC44" s="180" t="str">
        <f>Cronograma!Repasse</f>
        <v/>
      </c>
      <c r="DD44" s="179" t="str">
        <f>Cronograma!Contrapartida</f>
        <v/>
      </c>
      <c r="DE44" s="178"/>
      <c r="DF44" s="180" t="str">
        <f>Cronograma!Repasse</f>
        <v/>
      </c>
      <c r="DG44" s="179" t="str">
        <f>Cronograma!Contrapartida</f>
        <v/>
      </c>
      <c r="DH44" s="178"/>
      <c r="DI44" s="180" t="str">
        <f>Cronograma!Repasse</f>
        <v/>
      </c>
      <c r="DJ44" s="179" t="str">
        <f>Cronograma!Contrapartida</f>
        <v/>
      </c>
      <c r="DK44" s="178"/>
      <c r="DL44" s="180" t="str">
        <f>Cronograma!Repasse</f>
        <v/>
      </c>
      <c r="DM44" s="179" t="str">
        <f>Cronograma!Contrapartida</f>
        <v/>
      </c>
      <c r="DN44" s="178"/>
      <c r="DO44" s="180" t="str">
        <f>Cronograma!Repasse</f>
        <v/>
      </c>
      <c r="DP44" s="179" t="str">
        <f>Cronograma!Contrapartida</f>
        <v/>
      </c>
      <c r="DQ44" s="178"/>
      <c r="DR44" s="180" t="str">
        <f>Cronograma!Repasse</f>
        <v/>
      </c>
      <c r="DS44" s="179" t="str">
        <f>Cronograma!Contrapartida</f>
        <v/>
      </c>
      <c r="DT44" s="178"/>
      <c r="DU44" s="180" t="str">
        <f>Cronograma!Repasse</f>
        <v/>
      </c>
      <c r="DV44" s="179" t="str">
        <f>Cronograma!Contrapartida</f>
        <v/>
      </c>
      <c r="DW44" s="178"/>
      <c r="DX44" s="180" t="str">
        <f>Cronograma!Repasse</f>
        <v/>
      </c>
      <c r="DY44" s="179" t="str">
        <f>Cronograma!Contrapartida</f>
        <v/>
      </c>
      <c r="DZ44" s="178"/>
      <c r="EA44" s="180" t="str">
        <f>Cronograma!Repasse</f>
        <v/>
      </c>
      <c r="EB44" s="179" t="str">
        <f>Cronograma!Contrapartida</f>
        <v/>
      </c>
      <c r="EC44" s="178"/>
      <c r="ED44" s="180" t="str">
        <f>Cronograma!Repasse</f>
        <v/>
      </c>
      <c r="EE44" s="179" t="str">
        <f>Cronograma!Contrapartida</f>
        <v/>
      </c>
      <c r="EF44" s="178"/>
      <c r="EG44" s="180" t="str">
        <f>Cronograma!Repasse</f>
        <v/>
      </c>
      <c r="EH44" s="179" t="str">
        <f>Cronograma!Contrapartida</f>
        <v/>
      </c>
      <c r="EI44" s="178"/>
      <c r="EJ44" s="180" t="str">
        <f>Cronograma!Repasse</f>
        <v/>
      </c>
      <c r="EK44" s="179" t="str">
        <f>Cronograma!Contrapartida</f>
        <v/>
      </c>
      <c r="EL44" s="178"/>
      <c r="EM44" s="180" t="str">
        <f>Cronograma!Repasse</f>
        <v/>
      </c>
      <c r="EN44" s="179" t="str">
        <f>Cronograma!Contrapartida</f>
        <v/>
      </c>
      <c r="EO44" s="178"/>
      <c r="EP44" s="180" t="str">
        <f>Cronograma!Repasse</f>
        <v/>
      </c>
      <c r="EQ44" s="179" t="str">
        <f>Cronograma!Contrapartida</f>
        <v/>
      </c>
      <c r="ER44" s="178"/>
      <c r="ES44" s="180" t="str">
        <f>Cronograma!Repasse</f>
        <v/>
      </c>
      <c r="ET44" s="179" t="str">
        <f>Cronograma!Contrapartida</f>
        <v/>
      </c>
      <c r="EU44" s="178"/>
      <c r="EV44" s="180" t="str">
        <f>Cronograma!Repasse</f>
        <v/>
      </c>
      <c r="EW44" s="179" t="str">
        <f>Cronograma!Contrapartida</f>
        <v/>
      </c>
      <c r="EX44" s="178"/>
      <c r="EY44" s="180" t="str">
        <f>Cronograma!Repasse</f>
        <v/>
      </c>
      <c r="EZ44" s="179" t="str">
        <f>Cronograma!Contrapartida</f>
        <v/>
      </c>
      <c r="FA44" s="178"/>
      <c r="FB44" s="180" t="str">
        <f>Cronograma!Repasse</f>
        <v/>
      </c>
      <c r="FC44" s="179" t="str">
        <f>Cronograma!Contrapartida</f>
        <v/>
      </c>
      <c r="FD44" s="178"/>
      <c r="FE44" s="180" t="str">
        <f>Cronograma!Repasse</f>
        <v/>
      </c>
      <c r="FF44" s="179" t="str">
        <f>Cronograma!Contrapartida</f>
        <v/>
      </c>
      <c r="FG44" s="178"/>
      <c r="FH44" s="180" t="str">
        <f>Cronograma!Repasse</f>
        <v/>
      </c>
      <c r="FI44" s="179" t="str">
        <f>Cronograma!Contrapartida</f>
        <v/>
      </c>
      <c r="FJ44" s="178"/>
      <c r="FK44" s="180" t="str">
        <f>Cronograma!Repasse</f>
        <v/>
      </c>
      <c r="FL44" s="179" t="str">
        <f>Cronograma!Contrapartida</f>
        <v/>
      </c>
      <c r="FM44" s="178"/>
      <c r="FN44" s="180" t="str">
        <f>Cronograma!Repasse</f>
        <v/>
      </c>
      <c r="FO44" s="179" t="str">
        <f>Cronograma!Contrapartida</f>
        <v/>
      </c>
      <c r="FP44" s="178"/>
      <c r="FQ44" s="180" t="str">
        <f>Cronograma!Repasse</f>
        <v/>
      </c>
      <c r="FR44" s="179" t="str">
        <f>Cronograma!Contrapartida</f>
        <v/>
      </c>
      <c r="FS44" s="178"/>
      <c r="FT44" s="180" t="str">
        <f>Cronograma!Repasse</f>
        <v/>
      </c>
      <c r="FU44" s="179" t="str">
        <f>Cronograma!Contrapartida</f>
        <v/>
      </c>
      <c r="FV44" s="178"/>
      <c r="FW44" s="180" t="str">
        <f>Cronograma!Repasse</f>
        <v/>
      </c>
      <c r="FX44" s="179" t="str">
        <f>Cronograma!Contrapartida</f>
        <v/>
      </c>
      <c r="FY44" s="178"/>
      <c r="FZ44" s="180" t="str">
        <f>Cronograma!Repasse</f>
        <v/>
      </c>
      <c r="GA44" s="179" t="str">
        <f>Cronograma!Contrapartida</f>
        <v/>
      </c>
      <c r="GB44" s="178"/>
      <c r="GC44" s="180" t="str">
        <f>Cronograma!Repasse</f>
        <v/>
      </c>
      <c r="GD44" s="179" t="str">
        <f>Cronograma!Contrapartida</f>
        <v/>
      </c>
      <c r="GE44" s="178"/>
      <c r="GF44" s="180" t="str">
        <f>Cronograma!Repasse</f>
        <v/>
      </c>
      <c r="GG44" s="179" t="str">
        <f>Cronograma!Contrapartida</f>
        <v/>
      </c>
      <c r="GH44" s="178"/>
      <c r="GI44" s="180" t="str">
        <f>Cronograma!Repasse</f>
        <v/>
      </c>
      <c r="GJ44" s="179" t="str">
        <f>Cronograma!Contrapartida</f>
        <v/>
      </c>
      <c r="GK44" s="178"/>
      <c r="GL44" s="180" t="str">
        <f>Cronograma!Repasse</f>
        <v/>
      </c>
      <c r="GM44" s="179" t="str">
        <f>Cronograma!Contrapartida</f>
        <v/>
      </c>
      <c r="GN44" s="178"/>
      <c r="GO44" s="180" t="str">
        <f>Cronograma!Repasse</f>
        <v/>
      </c>
      <c r="GP44" s="179" t="str">
        <f>Cronograma!Contrapartida</f>
        <v/>
      </c>
      <c r="GQ44" s="178"/>
      <c r="GR44" s="180" t="str">
        <f>Cronograma!Repasse</f>
        <v/>
      </c>
      <c r="GS44" s="179" t="str">
        <f>Cronograma!Contrapartida</f>
        <v/>
      </c>
      <c r="GT44" s="178"/>
      <c r="GU44" s="180" t="str">
        <f>Cronograma!Repasse</f>
        <v/>
      </c>
      <c r="GV44" s="179" t="str">
        <f>Cronograma!Contrapartida</f>
        <v/>
      </c>
      <c r="GW44" s="178"/>
      <c r="GX44" s="180" t="str">
        <f>Cronograma!Repasse</f>
        <v/>
      </c>
      <c r="GY44" s="179" t="str">
        <f>Cronograma!Contrapartida</f>
        <v/>
      </c>
      <c r="GZ44" s="178"/>
      <c r="HA44" s="180" t="str">
        <f>Cronograma!Repasse</f>
        <v/>
      </c>
      <c r="HB44" s="179" t="str">
        <f>Cronograma!Contrapartida</f>
        <v/>
      </c>
      <c r="HC44" s="178"/>
      <c r="HD44" s="180" t="str">
        <f>Cronograma!Repasse</f>
        <v/>
      </c>
      <c r="HE44" s="179" t="str">
        <f>Cronograma!Contrapartida</f>
        <v/>
      </c>
      <c r="HF44" s="178"/>
      <c r="HG44" s="180" t="str">
        <f>Cronograma!Repasse</f>
        <v/>
      </c>
      <c r="HH44" s="179" t="str">
        <f>Cronograma!Contrapartida</f>
        <v/>
      </c>
      <c r="HI44" s="178"/>
      <c r="HJ44" s="180" t="str">
        <f>Cronograma!Repasse</f>
        <v/>
      </c>
      <c r="HK44" s="179" t="str">
        <f>Cronograma!Contrapartida</f>
        <v/>
      </c>
      <c r="HL44" s="178"/>
      <c r="HM44" s="180" t="str">
        <f>Cronograma!Repasse</f>
        <v/>
      </c>
      <c r="HN44" s="179" t="str">
        <f>Cronograma!Contrapartida</f>
        <v/>
      </c>
      <c r="HO44" s="178"/>
      <c r="HP44" s="180" t="str">
        <f>Cronograma!Repasse</f>
        <v/>
      </c>
      <c r="HQ44" s="179" t="str">
        <f>Cronograma!Contrapartida</f>
        <v/>
      </c>
      <c r="HR44" s="178"/>
      <c r="HS44" s="180" t="str">
        <f>Cronograma!Repasse</f>
        <v/>
      </c>
      <c r="HT44" s="179" t="str">
        <f>Cronograma!Contrapartida</f>
        <v/>
      </c>
      <c r="HU44" s="178"/>
      <c r="HV44" s="180" t="str">
        <f>Cronograma!Repasse</f>
        <v/>
      </c>
      <c r="HW44" s="179" t="str">
        <f>Cronograma!Contrapartida</f>
        <v/>
      </c>
      <c r="HX44" s="178"/>
      <c r="HY44" s="180" t="str">
        <f>Cronograma!Repasse</f>
        <v/>
      </c>
      <c r="HZ44" s="179" t="str">
        <f>Cronograma!Contrapartida</f>
        <v/>
      </c>
      <c r="IA44" s="178"/>
      <c r="IB44" s="180" t="str">
        <f>Cronograma!Repasse</f>
        <v/>
      </c>
      <c r="IC44" s="179" t="str">
        <f>Cronograma!Contrapartida</f>
        <v/>
      </c>
      <c r="ID44" s="178"/>
      <c r="IE44" s="180" t="str">
        <f>Cronograma!Repasse</f>
        <v/>
      </c>
      <c r="IF44" s="179" t="str">
        <f>Cronograma!Contrapartida</f>
        <v/>
      </c>
      <c r="IG44" s="178"/>
      <c r="IH44" s="180" t="str">
        <f>Cronograma!Repasse</f>
        <v/>
      </c>
      <c r="II44" s="179" t="str">
        <f>Cronograma!Contrapartida</f>
        <v/>
      </c>
      <c r="IJ44" s="178"/>
      <c r="IK44" s="180" t="str">
        <f>Cronograma!Repasse</f>
        <v/>
      </c>
      <c r="IL44" s="179" t="str">
        <f>Cronograma!Contrapartida</f>
        <v/>
      </c>
      <c r="IM44" s="178"/>
      <c r="IN44" s="180" t="str">
        <f>Cronograma!Repasse</f>
        <v/>
      </c>
      <c r="IO44" s="179" t="str">
        <f>Cronograma!Contrapartida</f>
        <v/>
      </c>
      <c r="IP44" s="178"/>
      <c r="IQ44" s="180" t="str">
        <f>Cronograma!Repasse</f>
        <v/>
      </c>
      <c r="IR44" s="179" t="str">
        <f>Cronograma!Contrapartida</f>
        <v/>
      </c>
      <c r="IS44" s="178"/>
      <c r="IT44" s="180" t="str">
        <f>Cronograma!Repasse</f>
        <v/>
      </c>
      <c r="IU44" s="179" t="str">
        <f>Cronograma!Contrapartida</f>
        <v/>
      </c>
      <c r="IV44" s="178"/>
    </row>
    <row r="45" spans="1:256" s="177" customFormat="1" ht="9.9499999999999993" hidden="1" customHeight="1" x14ac:dyDescent="0.2">
      <c r="A45" s="176">
        <f>QCI!$B45</f>
        <v>0</v>
      </c>
      <c r="B45" s="175">
        <f>QCI!$M45</f>
        <v>0</v>
      </c>
      <c r="C45" s="174" t="str">
        <f t="shared" si="0"/>
        <v/>
      </c>
      <c r="D45" s="173">
        <f t="shared" si="1"/>
        <v>0</v>
      </c>
      <c r="E45" s="181" t="str">
        <f>Cronograma!Repasse</f>
        <v/>
      </c>
      <c r="F45" s="179" t="str">
        <f>Cronograma!Contrapartida</f>
        <v/>
      </c>
      <c r="G45" s="172"/>
      <c r="H45" s="181" t="str">
        <f>Cronograma!Repasse</f>
        <v/>
      </c>
      <c r="I45" s="179" t="str">
        <f>Cronograma!Contrapartida</f>
        <v/>
      </c>
      <c r="J45" s="178"/>
      <c r="K45" s="180" t="str">
        <f>Cronograma!Repasse</f>
        <v/>
      </c>
      <c r="L45" s="179" t="str">
        <f>Cronograma!Contrapartida</f>
        <v/>
      </c>
      <c r="M45" s="178"/>
      <c r="N45" s="180" t="str">
        <f>Cronograma!Repasse</f>
        <v/>
      </c>
      <c r="O45" s="179" t="str">
        <f>Cronograma!Contrapartida</f>
        <v/>
      </c>
      <c r="P45" s="178"/>
      <c r="Q45" s="180" t="str">
        <f>Cronograma!Repasse</f>
        <v/>
      </c>
      <c r="R45" s="179" t="str">
        <f>Cronograma!Contrapartida</f>
        <v/>
      </c>
      <c r="S45" s="178"/>
      <c r="T45" s="180" t="str">
        <f>Cronograma!Repasse</f>
        <v/>
      </c>
      <c r="U45" s="179" t="str">
        <f>Cronograma!Contrapartida</f>
        <v/>
      </c>
      <c r="V45" s="178"/>
      <c r="W45" s="180" t="str">
        <f>Cronograma!Repasse</f>
        <v/>
      </c>
      <c r="X45" s="179" t="str">
        <f>Cronograma!Contrapartida</f>
        <v/>
      </c>
      <c r="Y45" s="178"/>
      <c r="Z45" s="180" t="str">
        <f>Cronograma!Repasse</f>
        <v/>
      </c>
      <c r="AA45" s="179" t="str">
        <f>Cronograma!Contrapartida</f>
        <v/>
      </c>
      <c r="AB45" s="178"/>
      <c r="AC45" s="180" t="str">
        <f>Cronograma!Repasse</f>
        <v/>
      </c>
      <c r="AD45" s="179" t="str">
        <f>Cronograma!Contrapartida</f>
        <v/>
      </c>
      <c r="AE45" s="178"/>
      <c r="AF45" s="180" t="str">
        <f>Cronograma!Repasse</f>
        <v/>
      </c>
      <c r="AG45" s="179" t="str">
        <f>Cronograma!Contrapartida</f>
        <v/>
      </c>
      <c r="AH45" s="178"/>
      <c r="AI45" s="180" t="str">
        <f>Cronograma!Repasse</f>
        <v/>
      </c>
      <c r="AJ45" s="179" t="str">
        <f>Cronograma!Contrapartida</f>
        <v/>
      </c>
      <c r="AK45" s="178"/>
      <c r="AL45" s="180" t="str">
        <f>Cronograma!Repasse</f>
        <v/>
      </c>
      <c r="AM45" s="179" t="str">
        <f>Cronograma!Contrapartida</f>
        <v/>
      </c>
      <c r="AN45" s="178"/>
      <c r="AO45" s="180" t="str">
        <f>Cronograma!Repasse</f>
        <v/>
      </c>
      <c r="AP45" s="179" t="str">
        <f>Cronograma!Contrapartida</f>
        <v/>
      </c>
      <c r="AQ45" s="178"/>
      <c r="AR45" s="180" t="str">
        <f>Cronograma!Repasse</f>
        <v/>
      </c>
      <c r="AS45" s="179" t="str">
        <f>Cronograma!Contrapartida</f>
        <v/>
      </c>
      <c r="AT45" s="178"/>
      <c r="AU45" s="180" t="str">
        <f>Cronograma!Repasse</f>
        <v/>
      </c>
      <c r="AV45" s="179" t="str">
        <f>Cronograma!Contrapartida</f>
        <v/>
      </c>
      <c r="AW45" s="178"/>
      <c r="AX45" s="180" t="str">
        <f>Cronograma!Repasse</f>
        <v/>
      </c>
      <c r="AY45" s="179" t="str">
        <f>Cronograma!Contrapartida</f>
        <v/>
      </c>
      <c r="AZ45" s="178"/>
      <c r="BA45" s="180" t="str">
        <f>Cronograma!Repasse</f>
        <v/>
      </c>
      <c r="BB45" s="179" t="str">
        <f>Cronograma!Contrapartida</f>
        <v/>
      </c>
      <c r="BC45" s="178"/>
      <c r="BD45" s="180" t="str">
        <f>Cronograma!Repasse</f>
        <v/>
      </c>
      <c r="BE45" s="179" t="str">
        <f>Cronograma!Contrapartida</f>
        <v/>
      </c>
      <c r="BF45" s="178"/>
      <c r="BG45" s="180" t="str">
        <f>Cronograma!Repasse</f>
        <v/>
      </c>
      <c r="BH45" s="179" t="str">
        <f>Cronograma!Contrapartida</f>
        <v/>
      </c>
      <c r="BI45" s="178"/>
      <c r="BJ45" s="180" t="str">
        <f>Cronograma!Repasse</f>
        <v/>
      </c>
      <c r="BK45" s="179" t="str">
        <f>Cronograma!Contrapartida</f>
        <v/>
      </c>
      <c r="BL45" s="178"/>
      <c r="BM45" s="180" t="str">
        <f>Cronograma!Repasse</f>
        <v/>
      </c>
      <c r="BN45" s="179" t="str">
        <f>Cronograma!Contrapartida</f>
        <v/>
      </c>
      <c r="BO45" s="178"/>
      <c r="BP45" s="180" t="str">
        <f>Cronograma!Repasse</f>
        <v/>
      </c>
      <c r="BQ45" s="179" t="str">
        <f>Cronograma!Contrapartida</f>
        <v/>
      </c>
      <c r="BR45" s="178"/>
      <c r="BS45" s="180" t="str">
        <f>Cronograma!Repasse</f>
        <v/>
      </c>
      <c r="BT45" s="179" t="str">
        <f>Cronograma!Contrapartida</f>
        <v/>
      </c>
      <c r="BU45" s="178"/>
      <c r="BV45" s="180" t="str">
        <f>Cronograma!Repasse</f>
        <v/>
      </c>
      <c r="BW45" s="179" t="str">
        <f>Cronograma!Contrapartida</f>
        <v/>
      </c>
      <c r="BX45" s="178"/>
      <c r="BY45" s="180" t="str">
        <f>Cronograma!Repasse</f>
        <v/>
      </c>
      <c r="BZ45" s="179" t="str">
        <f>Cronograma!Contrapartida</f>
        <v/>
      </c>
      <c r="CA45" s="178"/>
      <c r="CB45" s="180" t="str">
        <f>Cronograma!Repasse</f>
        <v/>
      </c>
      <c r="CC45" s="179" t="str">
        <f>Cronograma!Contrapartida</f>
        <v/>
      </c>
      <c r="CD45" s="178"/>
      <c r="CE45" s="180" t="str">
        <f>Cronograma!Repasse</f>
        <v/>
      </c>
      <c r="CF45" s="179" t="str">
        <f>Cronograma!Contrapartida</f>
        <v/>
      </c>
      <c r="CG45" s="178"/>
      <c r="CH45" s="180" t="str">
        <f>Cronograma!Repasse</f>
        <v/>
      </c>
      <c r="CI45" s="179" t="str">
        <f>Cronograma!Contrapartida</f>
        <v/>
      </c>
      <c r="CJ45" s="178"/>
      <c r="CK45" s="180" t="str">
        <f>Cronograma!Repasse</f>
        <v/>
      </c>
      <c r="CL45" s="179" t="str">
        <f>Cronograma!Contrapartida</f>
        <v/>
      </c>
      <c r="CM45" s="178"/>
      <c r="CN45" s="180" t="str">
        <f>Cronograma!Repasse</f>
        <v/>
      </c>
      <c r="CO45" s="179" t="str">
        <f>Cronograma!Contrapartida</f>
        <v/>
      </c>
      <c r="CP45" s="178"/>
      <c r="CQ45" s="180" t="str">
        <f>Cronograma!Repasse</f>
        <v/>
      </c>
      <c r="CR45" s="179" t="str">
        <f>Cronograma!Contrapartida</f>
        <v/>
      </c>
      <c r="CS45" s="178"/>
      <c r="CT45" s="180" t="str">
        <f>Cronograma!Repasse</f>
        <v/>
      </c>
      <c r="CU45" s="179" t="str">
        <f>Cronograma!Contrapartida</f>
        <v/>
      </c>
      <c r="CV45" s="178"/>
      <c r="CW45" s="180" t="str">
        <f>Cronograma!Repasse</f>
        <v/>
      </c>
      <c r="CX45" s="179" t="str">
        <f>Cronograma!Contrapartida</f>
        <v/>
      </c>
      <c r="CY45" s="178"/>
      <c r="CZ45" s="180" t="str">
        <f>Cronograma!Repasse</f>
        <v/>
      </c>
      <c r="DA45" s="179" t="str">
        <f>Cronograma!Contrapartida</f>
        <v/>
      </c>
      <c r="DB45" s="178"/>
      <c r="DC45" s="180" t="str">
        <f>Cronograma!Repasse</f>
        <v/>
      </c>
      <c r="DD45" s="179" t="str">
        <f>Cronograma!Contrapartida</f>
        <v/>
      </c>
      <c r="DE45" s="178"/>
      <c r="DF45" s="180" t="str">
        <f>Cronograma!Repasse</f>
        <v/>
      </c>
      <c r="DG45" s="179" t="str">
        <f>Cronograma!Contrapartida</f>
        <v/>
      </c>
      <c r="DH45" s="178"/>
      <c r="DI45" s="180" t="str">
        <f>Cronograma!Repasse</f>
        <v/>
      </c>
      <c r="DJ45" s="179" t="str">
        <f>Cronograma!Contrapartida</f>
        <v/>
      </c>
      <c r="DK45" s="178"/>
      <c r="DL45" s="180" t="str">
        <f>Cronograma!Repasse</f>
        <v/>
      </c>
      <c r="DM45" s="179" t="str">
        <f>Cronograma!Contrapartida</f>
        <v/>
      </c>
      <c r="DN45" s="178"/>
      <c r="DO45" s="180" t="str">
        <f>Cronograma!Repasse</f>
        <v/>
      </c>
      <c r="DP45" s="179" t="str">
        <f>Cronograma!Contrapartida</f>
        <v/>
      </c>
      <c r="DQ45" s="178"/>
      <c r="DR45" s="180" t="str">
        <f>Cronograma!Repasse</f>
        <v/>
      </c>
      <c r="DS45" s="179" t="str">
        <f>Cronograma!Contrapartida</f>
        <v/>
      </c>
      <c r="DT45" s="178"/>
      <c r="DU45" s="180" t="str">
        <f>Cronograma!Repasse</f>
        <v/>
      </c>
      <c r="DV45" s="179" t="str">
        <f>Cronograma!Contrapartida</f>
        <v/>
      </c>
      <c r="DW45" s="178"/>
      <c r="DX45" s="180" t="str">
        <f>Cronograma!Repasse</f>
        <v/>
      </c>
      <c r="DY45" s="179" t="str">
        <f>Cronograma!Contrapartida</f>
        <v/>
      </c>
      <c r="DZ45" s="178"/>
      <c r="EA45" s="180" t="str">
        <f>Cronograma!Repasse</f>
        <v/>
      </c>
      <c r="EB45" s="179" t="str">
        <f>Cronograma!Contrapartida</f>
        <v/>
      </c>
      <c r="EC45" s="178"/>
      <c r="ED45" s="180" t="str">
        <f>Cronograma!Repasse</f>
        <v/>
      </c>
      <c r="EE45" s="179" t="str">
        <f>Cronograma!Contrapartida</f>
        <v/>
      </c>
      <c r="EF45" s="178"/>
      <c r="EG45" s="180" t="str">
        <f>Cronograma!Repasse</f>
        <v/>
      </c>
      <c r="EH45" s="179" t="str">
        <f>Cronograma!Contrapartida</f>
        <v/>
      </c>
      <c r="EI45" s="178"/>
      <c r="EJ45" s="180" t="str">
        <f>Cronograma!Repasse</f>
        <v/>
      </c>
      <c r="EK45" s="179" t="str">
        <f>Cronograma!Contrapartida</f>
        <v/>
      </c>
      <c r="EL45" s="178"/>
      <c r="EM45" s="180" t="str">
        <f>Cronograma!Repasse</f>
        <v/>
      </c>
      <c r="EN45" s="179" t="str">
        <f>Cronograma!Contrapartida</f>
        <v/>
      </c>
      <c r="EO45" s="178"/>
      <c r="EP45" s="180" t="str">
        <f>Cronograma!Repasse</f>
        <v/>
      </c>
      <c r="EQ45" s="179" t="str">
        <f>Cronograma!Contrapartida</f>
        <v/>
      </c>
      <c r="ER45" s="178"/>
      <c r="ES45" s="180" t="str">
        <f>Cronograma!Repasse</f>
        <v/>
      </c>
      <c r="ET45" s="179" t="str">
        <f>Cronograma!Contrapartida</f>
        <v/>
      </c>
      <c r="EU45" s="178"/>
      <c r="EV45" s="180" t="str">
        <f>Cronograma!Repasse</f>
        <v/>
      </c>
      <c r="EW45" s="179" t="str">
        <f>Cronograma!Contrapartida</f>
        <v/>
      </c>
      <c r="EX45" s="178"/>
      <c r="EY45" s="180" t="str">
        <f>Cronograma!Repasse</f>
        <v/>
      </c>
      <c r="EZ45" s="179" t="str">
        <f>Cronograma!Contrapartida</f>
        <v/>
      </c>
      <c r="FA45" s="178"/>
      <c r="FB45" s="180" t="str">
        <f>Cronograma!Repasse</f>
        <v/>
      </c>
      <c r="FC45" s="179" t="str">
        <f>Cronograma!Contrapartida</f>
        <v/>
      </c>
      <c r="FD45" s="178"/>
      <c r="FE45" s="180" t="str">
        <f>Cronograma!Repasse</f>
        <v/>
      </c>
      <c r="FF45" s="179" t="str">
        <f>Cronograma!Contrapartida</f>
        <v/>
      </c>
      <c r="FG45" s="178"/>
      <c r="FH45" s="180" t="str">
        <f>Cronograma!Repasse</f>
        <v/>
      </c>
      <c r="FI45" s="179" t="str">
        <f>Cronograma!Contrapartida</f>
        <v/>
      </c>
      <c r="FJ45" s="178"/>
      <c r="FK45" s="180" t="str">
        <f>Cronograma!Repasse</f>
        <v/>
      </c>
      <c r="FL45" s="179" t="str">
        <f>Cronograma!Contrapartida</f>
        <v/>
      </c>
      <c r="FM45" s="178"/>
      <c r="FN45" s="180" t="str">
        <f>Cronograma!Repasse</f>
        <v/>
      </c>
      <c r="FO45" s="179" t="str">
        <f>Cronograma!Contrapartida</f>
        <v/>
      </c>
      <c r="FP45" s="178"/>
      <c r="FQ45" s="180" t="str">
        <f>Cronograma!Repasse</f>
        <v/>
      </c>
      <c r="FR45" s="179" t="str">
        <f>Cronograma!Contrapartida</f>
        <v/>
      </c>
      <c r="FS45" s="178"/>
      <c r="FT45" s="180" t="str">
        <f>Cronograma!Repasse</f>
        <v/>
      </c>
      <c r="FU45" s="179" t="str">
        <f>Cronograma!Contrapartida</f>
        <v/>
      </c>
      <c r="FV45" s="178"/>
      <c r="FW45" s="180" t="str">
        <f>Cronograma!Repasse</f>
        <v/>
      </c>
      <c r="FX45" s="179" t="str">
        <f>Cronograma!Contrapartida</f>
        <v/>
      </c>
      <c r="FY45" s="178"/>
      <c r="FZ45" s="180" t="str">
        <f>Cronograma!Repasse</f>
        <v/>
      </c>
      <c r="GA45" s="179" t="str">
        <f>Cronograma!Contrapartida</f>
        <v/>
      </c>
      <c r="GB45" s="178"/>
      <c r="GC45" s="180" t="str">
        <f>Cronograma!Repasse</f>
        <v/>
      </c>
      <c r="GD45" s="179" t="str">
        <f>Cronograma!Contrapartida</f>
        <v/>
      </c>
      <c r="GE45" s="178"/>
      <c r="GF45" s="180" t="str">
        <f>Cronograma!Repasse</f>
        <v/>
      </c>
      <c r="GG45" s="179" t="str">
        <f>Cronograma!Contrapartida</f>
        <v/>
      </c>
      <c r="GH45" s="178"/>
      <c r="GI45" s="180" t="str">
        <f>Cronograma!Repasse</f>
        <v/>
      </c>
      <c r="GJ45" s="179" t="str">
        <f>Cronograma!Contrapartida</f>
        <v/>
      </c>
      <c r="GK45" s="178"/>
      <c r="GL45" s="180" t="str">
        <f>Cronograma!Repasse</f>
        <v/>
      </c>
      <c r="GM45" s="179" t="str">
        <f>Cronograma!Contrapartida</f>
        <v/>
      </c>
      <c r="GN45" s="178"/>
      <c r="GO45" s="180" t="str">
        <f>Cronograma!Repasse</f>
        <v/>
      </c>
      <c r="GP45" s="179" t="str">
        <f>Cronograma!Contrapartida</f>
        <v/>
      </c>
      <c r="GQ45" s="178"/>
      <c r="GR45" s="180" t="str">
        <f>Cronograma!Repasse</f>
        <v/>
      </c>
      <c r="GS45" s="179" t="str">
        <f>Cronograma!Contrapartida</f>
        <v/>
      </c>
      <c r="GT45" s="178"/>
      <c r="GU45" s="180" t="str">
        <f>Cronograma!Repasse</f>
        <v/>
      </c>
      <c r="GV45" s="179" t="str">
        <f>Cronograma!Contrapartida</f>
        <v/>
      </c>
      <c r="GW45" s="178"/>
      <c r="GX45" s="180" t="str">
        <f>Cronograma!Repasse</f>
        <v/>
      </c>
      <c r="GY45" s="179" t="str">
        <f>Cronograma!Contrapartida</f>
        <v/>
      </c>
      <c r="GZ45" s="178"/>
      <c r="HA45" s="180" t="str">
        <f>Cronograma!Repasse</f>
        <v/>
      </c>
      <c r="HB45" s="179" t="str">
        <f>Cronograma!Contrapartida</f>
        <v/>
      </c>
      <c r="HC45" s="178"/>
      <c r="HD45" s="180" t="str">
        <f>Cronograma!Repasse</f>
        <v/>
      </c>
      <c r="HE45" s="179" t="str">
        <f>Cronograma!Contrapartida</f>
        <v/>
      </c>
      <c r="HF45" s="178"/>
      <c r="HG45" s="180" t="str">
        <f>Cronograma!Repasse</f>
        <v/>
      </c>
      <c r="HH45" s="179" t="str">
        <f>Cronograma!Contrapartida</f>
        <v/>
      </c>
      <c r="HI45" s="178"/>
      <c r="HJ45" s="180" t="str">
        <f>Cronograma!Repasse</f>
        <v/>
      </c>
      <c r="HK45" s="179" t="str">
        <f>Cronograma!Contrapartida</f>
        <v/>
      </c>
      <c r="HL45" s="178"/>
      <c r="HM45" s="180" t="str">
        <f>Cronograma!Repasse</f>
        <v/>
      </c>
      <c r="HN45" s="179" t="str">
        <f>Cronograma!Contrapartida</f>
        <v/>
      </c>
      <c r="HO45" s="178"/>
      <c r="HP45" s="180" t="str">
        <f>Cronograma!Repasse</f>
        <v/>
      </c>
      <c r="HQ45" s="179" t="str">
        <f>Cronograma!Contrapartida</f>
        <v/>
      </c>
      <c r="HR45" s="178"/>
      <c r="HS45" s="180" t="str">
        <f>Cronograma!Repasse</f>
        <v/>
      </c>
      <c r="HT45" s="179" t="str">
        <f>Cronograma!Contrapartida</f>
        <v/>
      </c>
      <c r="HU45" s="178"/>
      <c r="HV45" s="180" t="str">
        <f>Cronograma!Repasse</f>
        <v/>
      </c>
      <c r="HW45" s="179" t="str">
        <f>Cronograma!Contrapartida</f>
        <v/>
      </c>
      <c r="HX45" s="178"/>
      <c r="HY45" s="180" t="str">
        <f>Cronograma!Repasse</f>
        <v/>
      </c>
      <c r="HZ45" s="179" t="str">
        <f>Cronograma!Contrapartida</f>
        <v/>
      </c>
      <c r="IA45" s="178"/>
      <c r="IB45" s="180" t="str">
        <f>Cronograma!Repasse</f>
        <v/>
      </c>
      <c r="IC45" s="179" t="str">
        <f>Cronograma!Contrapartida</f>
        <v/>
      </c>
      <c r="ID45" s="178"/>
      <c r="IE45" s="180" t="str">
        <f>Cronograma!Repasse</f>
        <v/>
      </c>
      <c r="IF45" s="179" t="str">
        <f>Cronograma!Contrapartida</f>
        <v/>
      </c>
      <c r="IG45" s="178"/>
      <c r="IH45" s="180" t="str">
        <f>Cronograma!Repasse</f>
        <v/>
      </c>
      <c r="II45" s="179" t="str">
        <f>Cronograma!Contrapartida</f>
        <v/>
      </c>
      <c r="IJ45" s="178"/>
      <c r="IK45" s="180" t="str">
        <f>Cronograma!Repasse</f>
        <v/>
      </c>
      <c r="IL45" s="179" t="str">
        <f>Cronograma!Contrapartida</f>
        <v/>
      </c>
      <c r="IM45" s="178"/>
      <c r="IN45" s="180" t="str">
        <f>Cronograma!Repasse</f>
        <v/>
      </c>
      <c r="IO45" s="179" t="str">
        <f>Cronograma!Contrapartida</f>
        <v/>
      </c>
      <c r="IP45" s="178"/>
      <c r="IQ45" s="180" t="str">
        <f>Cronograma!Repasse</f>
        <v/>
      </c>
      <c r="IR45" s="179" t="str">
        <f>Cronograma!Contrapartida</f>
        <v/>
      </c>
      <c r="IS45" s="178"/>
      <c r="IT45" s="180" t="str">
        <f>Cronograma!Repasse</f>
        <v/>
      </c>
      <c r="IU45" s="179" t="str">
        <f>Cronograma!Contrapartida</f>
        <v/>
      </c>
      <c r="IV45" s="178"/>
    </row>
    <row r="46" spans="1:256" s="177" customFormat="1" ht="9.9499999999999993" hidden="1" customHeight="1" x14ac:dyDescent="0.2">
      <c r="A46" s="176">
        <f>QCI!$B46</f>
        <v>0</v>
      </c>
      <c r="B46" s="175">
        <f>QCI!$M46</f>
        <v>0</v>
      </c>
      <c r="C46" s="174" t="str">
        <f t="shared" si="0"/>
        <v/>
      </c>
      <c r="D46" s="173">
        <f t="shared" si="1"/>
        <v>0</v>
      </c>
      <c r="E46" s="181" t="str">
        <f>Cronograma!Repasse</f>
        <v/>
      </c>
      <c r="F46" s="179" t="str">
        <f>Cronograma!Contrapartida</f>
        <v/>
      </c>
      <c r="G46" s="172"/>
      <c r="H46" s="181" t="str">
        <f>Cronograma!Repasse</f>
        <v/>
      </c>
      <c r="I46" s="179" t="str">
        <f>Cronograma!Contrapartida</f>
        <v/>
      </c>
      <c r="J46" s="178"/>
      <c r="K46" s="180" t="str">
        <f>Cronograma!Repasse</f>
        <v/>
      </c>
      <c r="L46" s="179" t="str">
        <f>Cronograma!Contrapartida</f>
        <v/>
      </c>
      <c r="M46" s="178"/>
      <c r="N46" s="180" t="str">
        <f>Cronograma!Repasse</f>
        <v/>
      </c>
      <c r="O46" s="179" t="str">
        <f>Cronograma!Contrapartida</f>
        <v/>
      </c>
      <c r="P46" s="178"/>
      <c r="Q46" s="180" t="str">
        <f>Cronograma!Repasse</f>
        <v/>
      </c>
      <c r="R46" s="179" t="str">
        <f>Cronograma!Contrapartida</f>
        <v/>
      </c>
      <c r="S46" s="178"/>
      <c r="T46" s="180" t="str">
        <f>Cronograma!Repasse</f>
        <v/>
      </c>
      <c r="U46" s="179" t="str">
        <f>Cronograma!Contrapartida</f>
        <v/>
      </c>
      <c r="V46" s="178"/>
      <c r="W46" s="180" t="str">
        <f>Cronograma!Repasse</f>
        <v/>
      </c>
      <c r="X46" s="179" t="str">
        <f>Cronograma!Contrapartida</f>
        <v/>
      </c>
      <c r="Y46" s="178"/>
      <c r="Z46" s="180" t="str">
        <f>Cronograma!Repasse</f>
        <v/>
      </c>
      <c r="AA46" s="179" t="str">
        <f>Cronograma!Contrapartida</f>
        <v/>
      </c>
      <c r="AB46" s="178"/>
      <c r="AC46" s="180" t="str">
        <f>Cronograma!Repasse</f>
        <v/>
      </c>
      <c r="AD46" s="179" t="str">
        <f>Cronograma!Contrapartida</f>
        <v/>
      </c>
      <c r="AE46" s="178"/>
      <c r="AF46" s="180" t="str">
        <f>Cronograma!Repasse</f>
        <v/>
      </c>
      <c r="AG46" s="179" t="str">
        <f>Cronograma!Contrapartida</f>
        <v/>
      </c>
      <c r="AH46" s="178"/>
      <c r="AI46" s="180" t="str">
        <f>Cronograma!Repasse</f>
        <v/>
      </c>
      <c r="AJ46" s="179" t="str">
        <f>Cronograma!Contrapartida</f>
        <v/>
      </c>
      <c r="AK46" s="178"/>
      <c r="AL46" s="180" t="str">
        <f>Cronograma!Repasse</f>
        <v/>
      </c>
      <c r="AM46" s="179" t="str">
        <f>Cronograma!Contrapartida</f>
        <v/>
      </c>
      <c r="AN46" s="178"/>
      <c r="AO46" s="180" t="str">
        <f>Cronograma!Repasse</f>
        <v/>
      </c>
      <c r="AP46" s="179" t="str">
        <f>Cronograma!Contrapartida</f>
        <v/>
      </c>
      <c r="AQ46" s="178"/>
      <c r="AR46" s="180" t="str">
        <f>Cronograma!Repasse</f>
        <v/>
      </c>
      <c r="AS46" s="179" t="str">
        <f>Cronograma!Contrapartida</f>
        <v/>
      </c>
      <c r="AT46" s="178"/>
      <c r="AU46" s="180" t="str">
        <f>Cronograma!Repasse</f>
        <v/>
      </c>
      <c r="AV46" s="179" t="str">
        <f>Cronograma!Contrapartida</f>
        <v/>
      </c>
      <c r="AW46" s="178"/>
      <c r="AX46" s="180" t="str">
        <f>Cronograma!Repasse</f>
        <v/>
      </c>
      <c r="AY46" s="179" t="str">
        <f>Cronograma!Contrapartida</f>
        <v/>
      </c>
      <c r="AZ46" s="178"/>
      <c r="BA46" s="180" t="str">
        <f>Cronograma!Repasse</f>
        <v/>
      </c>
      <c r="BB46" s="179" t="str">
        <f>Cronograma!Contrapartida</f>
        <v/>
      </c>
      <c r="BC46" s="178"/>
      <c r="BD46" s="180" t="str">
        <f>Cronograma!Repasse</f>
        <v/>
      </c>
      <c r="BE46" s="179" t="str">
        <f>Cronograma!Contrapartida</f>
        <v/>
      </c>
      <c r="BF46" s="178"/>
      <c r="BG46" s="180" t="str">
        <f>Cronograma!Repasse</f>
        <v/>
      </c>
      <c r="BH46" s="179" t="str">
        <f>Cronograma!Contrapartida</f>
        <v/>
      </c>
      <c r="BI46" s="178"/>
      <c r="BJ46" s="180" t="str">
        <f>Cronograma!Repasse</f>
        <v/>
      </c>
      <c r="BK46" s="179" t="str">
        <f>Cronograma!Contrapartida</f>
        <v/>
      </c>
      <c r="BL46" s="178"/>
      <c r="BM46" s="180" t="str">
        <f>Cronograma!Repasse</f>
        <v/>
      </c>
      <c r="BN46" s="179" t="str">
        <f>Cronograma!Contrapartida</f>
        <v/>
      </c>
      <c r="BO46" s="178"/>
      <c r="BP46" s="180" t="str">
        <f>Cronograma!Repasse</f>
        <v/>
      </c>
      <c r="BQ46" s="179" t="str">
        <f>Cronograma!Contrapartida</f>
        <v/>
      </c>
      <c r="BR46" s="178"/>
      <c r="BS46" s="180" t="str">
        <f>Cronograma!Repasse</f>
        <v/>
      </c>
      <c r="BT46" s="179" t="str">
        <f>Cronograma!Contrapartida</f>
        <v/>
      </c>
      <c r="BU46" s="178"/>
      <c r="BV46" s="180" t="str">
        <f>Cronograma!Repasse</f>
        <v/>
      </c>
      <c r="BW46" s="179" t="str">
        <f>Cronograma!Contrapartida</f>
        <v/>
      </c>
      <c r="BX46" s="178"/>
      <c r="BY46" s="180" t="str">
        <f>Cronograma!Repasse</f>
        <v/>
      </c>
      <c r="BZ46" s="179" t="str">
        <f>Cronograma!Contrapartida</f>
        <v/>
      </c>
      <c r="CA46" s="178"/>
      <c r="CB46" s="180" t="str">
        <f>Cronograma!Repasse</f>
        <v/>
      </c>
      <c r="CC46" s="179" t="str">
        <f>Cronograma!Contrapartida</f>
        <v/>
      </c>
      <c r="CD46" s="178"/>
      <c r="CE46" s="180" t="str">
        <f>Cronograma!Repasse</f>
        <v/>
      </c>
      <c r="CF46" s="179" t="str">
        <f>Cronograma!Contrapartida</f>
        <v/>
      </c>
      <c r="CG46" s="178"/>
      <c r="CH46" s="180" t="str">
        <f>Cronograma!Repasse</f>
        <v/>
      </c>
      <c r="CI46" s="179" t="str">
        <f>Cronograma!Contrapartida</f>
        <v/>
      </c>
      <c r="CJ46" s="178"/>
      <c r="CK46" s="180" t="str">
        <f>Cronograma!Repasse</f>
        <v/>
      </c>
      <c r="CL46" s="179" t="str">
        <f>Cronograma!Contrapartida</f>
        <v/>
      </c>
      <c r="CM46" s="178"/>
      <c r="CN46" s="180" t="str">
        <f>Cronograma!Repasse</f>
        <v/>
      </c>
      <c r="CO46" s="179" t="str">
        <f>Cronograma!Contrapartida</f>
        <v/>
      </c>
      <c r="CP46" s="178"/>
      <c r="CQ46" s="180" t="str">
        <f>Cronograma!Repasse</f>
        <v/>
      </c>
      <c r="CR46" s="179" t="str">
        <f>Cronograma!Contrapartida</f>
        <v/>
      </c>
      <c r="CS46" s="178"/>
      <c r="CT46" s="180" t="str">
        <f>Cronograma!Repasse</f>
        <v/>
      </c>
      <c r="CU46" s="179" t="str">
        <f>Cronograma!Contrapartida</f>
        <v/>
      </c>
      <c r="CV46" s="178"/>
      <c r="CW46" s="180" t="str">
        <f>Cronograma!Repasse</f>
        <v/>
      </c>
      <c r="CX46" s="179" t="str">
        <f>Cronograma!Contrapartida</f>
        <v/>
      </c>
      <c r="CY46" s="178"/>
      <c r="CZ46" s="180" t="str">
        <f>Cronograma!Repasse</f>
        <v/>
      </c>
      <c r="DA46" s="179" t="str">
        <f>Cronograma!Contrapartida</f>
        <v/>
      </c>
      <c r="DB46" s="178"/>
      <c r="DC46" s="180" t="str">
        <f>Cronograma!Repasse</f>
        <v/>
      </c>
      <c r="DD46" s="179" t="str">
        <f>Cronograma!Contrapartida</f>
        <v/>
      </c>
      <c r="DE46" s="178"/>
      <c r="DF46" s="180" t="str">
        <f>Cronograma!Repasse</f>
        <v/>
      </c>
      <c r="DG46" s="179" t="str">
        <f>Cronograma!Contrapartida</f>
        <v/>
      </c>
      <c r="DH46" s="178"/>
      <c r="DI46" s="180" t="str">
        <f>Cronograma!Repasse</f>
        <v/>
      </c>
      <c r="DJ46" s="179" t="str">
        <f>Cronograma!Contrapartida</f>
        <v/>
      </c>
      <c r="DK46" s="178"/>
      <c r="DL46" s="180" t="str">
        <f>Cronograma!Repasse</f>
        <v/>
      </c>
      <c r="DM46" s="179" t="str">
        <f>Cronograma!Contrapartida</f>
        <v/>
      </c>
      <c r="DN46" s="178"/>
      <c r="DO46" s="180" t="str">
        <f>Cronograma!Repasse</f>
        <v/>
      </c>
      <c r="DP46" s="179" t="str">
        <f>Cronograma!Contrapartida</f>
        <v/>
      </c>
      <c r="DQ46" s="178"/>
      <c r="DR46" s="180" t="str">
        <f>Cronograma!Repasse</f>
        <v/>
      </c>
      <c r="DS46" s="179" t="str">
        <f>Cronograma!Contrapartida</f>
        <v/>
      </c>
      <c r="DT46" s="178"/>
      <c r="DU46" s="180" t="str">
        <f>Cronograma!Repasse</f>
        <v/>
      </c>
      <c r="DV46" s="179" t="str">
        <f>Cronograma!Contrapartida</f>
        <v/>
      </c>
      <c r="DW46" s="178"/>
      <c r="DX46" s="180" t="str">
        <f>Cronograma!Repasse</f>
        <v/>
      </c>
      <c r="DY46" s="179" t="str">
        <f>Cronograma!Contrapartida</f>
        <v/>
      </c>
      <c r="DZ46" s="178"/>
      <c r="EA46" s="180" t="str">
        <f>Cronograma!Repasse</f>
        <v/>
      </c>
      <c r="EB46" s="179" t="str">
        <f>Cronograma!Contrapartida</f>
        <v/>
      </c>
      <c r="EC46" s="178"/>
      <c r="ED46" s="180" t="str">
        <f>Cronograma!Repasse</f>
        <v/>
      </c>
      <c r="EE46" s="179" t="str">
        <f>Cronograma!Contrapartida</f>
        <v/>
      </c>
      <c r="EF46" s="178"/>
      <c r="EG46" s="180" t="str">
        <f>Cronograma!Repasse</f>
        <v/>
      </c>
      <c r="EH46" s="179" t="str">
        <f>Cronograma!Contrapartida</f>
        <v/>
      </c>
      <c r="EI46" s="178"/>
      <c r="EJ46" s="180" t="str">
        <f>Cronograma!Repasse</f>
        <v/>
      </c>
      <c r="EK46" s="179" t="str">
        <f>Cronograma!Contrapartida</f>
        <v/>
      </c>
      <c r="EL46" s="178"/>
      <c r="EM46" s="180" t="str">
        <f>Cronograma!Repasse</f>
        <v/>
      </c>
      <c r="EN46" s="179" t="str">
        <f>Cronograma!Contrapartida</f>
        <v/>
      </c>
      <c r="EO46" s="178"/>
      <c r="EP46" s="180" t="str">
        <f>Cronograma!Repasse</f>
        <v/>
      </c>
      <c r="EQ46" s="179" t="str">
        <f>Cronograma!Contrapartida</f>
        <v/>
      </c>
      <c r="ER46" s="178"/>
      <c r="ES46" s="180" t="str">
        <f>Cronograma!Repasse</f>
        <v/>
      </c>
      <c r="ET46" s="179" t="str">
        <f>Cronograma!Contrapartida</f>
        <v/>
      </c>
      <c r="EU46" s="178"/>
      <c r="EV46" s="180" t="str">
        <f>Cronograma!Repasse</f>
        <v/>
      </c>
      <c r="EW46" s="179" t="str">
        <f>Cronograma!Contrapartida</f>
        <v/>
      </c>
      <c r="EX46" s="178"/>
      <c r="EY46" s="180" t="str">
        <f>Cronograma!Repasse</f>
        <v/>
      </c>
      <c r="EZ46" s="179" t="str">
        <f>Cronograma!Contrapartida</f>
        <v/>
      </c>
      <c r="FA46" s="178"/>
      <c r="FB46" s="180" t="str">
        <f>Cronograma!Repasse</f>
        <v/>
      </c>
      <c r="FC46" s="179" t="str">
        <f>Cronograma!Contrapartida</f>
        <v/>
      </c>
      <c r="FD46" s="178"/>
      <c r="FE46" s="180" t="str">
        <f>Cronograma!Repasse</f>
        <v/>
      </c>
      <c r="FF46" s="179" t="str">
        <f>Cronograma!Contrapartida</f>
        <v/>
      </c>
      <c r="FG46" s="178"/>
      <c r="FH46" s="180" t="str">
        <f>Cronograma!Repasse</f>
        <v/>
      </c>
      <c r="FI46" s="179" t="str">
        <f>Cronograma!Contrapartida</f>
        <v/>
      </c>
      <c r="FJ46" s="178"/>
      <c r="FK46" s="180" t="str">
        <f>Cronograma!Repasse</f>
        <v/>
      </c>
      <c r="FL46" s="179" t="str">
        <f>Cronograma!Contrapartida</f>
        <v/>
      </c>
      <c r="FM46" s="178"/>
      <c r="FN46" s="180" t="str">
        <f>Cronograma!Repasse</f>
        <v/>
      </c>
      <c r="FO46" s="179" t="str">
        <f>Cronograma!Contrapartida</f>
        <v/>
      </c>
      <c r="FP46" s="178"/>
      <c r="FQ46" s="180" t="str">
        <f>Cronograma!Repasse</f>
        <v/>
      </c>
      <c r="FR46" s="179" t="str">
        <f>Cronograma!Contrapartida</f>
        <v/>
      </c>
      <c r="FS46" s="178"/>
      <c r="FT46" s="180" t="str">
        <f>Cronograma!Repasse</f>
        <v/>
      </c>
      <c r="FU46" s="179" t="str">
        <f>Cronograma!Contrapartida</f>
        <v/>
      </c>
      <c r="FV46" s="178"/>
      <c r="FW46" s="180" t="str">
        <f>Cronograma!Repasse</f>
        <v/>
      </c>
      <c r="FX46" s="179" t="str">
        <f>Cronograma!Contrapartida</f>
        <v/>
      </c>
      <c r="FY46" s="178"/>
      <c r="FZ46" s="180" t="str">
        <f>Cronograma!Repasse</f>
        <v/>
      </c>
      <c r="GA46" s="179" t="str">
        <f>Cronograma!Contrapartida</f>
        <v/>
      </c>
      <c r="GB46" s="178"/>
      <c r="GC46" s="180" t="str">
        <f>Cronograma!Repasse</f>
        <v/>
      </c>
      <c r="GD46" s="179" t="str">
        <f>Cronograma!Contrapartida</f>
        <v/>
      </c>
      <c r="GE46" s="178"/>
      <c r="GF46" s="180" t="str">
        <f>Cronograma!Repasse</f>
        <v/>
      </c>
      <c r="GG46" s="179" t="str">
        <f>Cronograma!Contrapartida</f>
        <v/>
      </c>
      <c r="GH46" s="178"/>
      <c r="GI46" s="180" t="str">
        <f>Cronograma!Repasse</f>
        <v/>
      </c>
      <c r="GJ46" s="179" t="str">
        <f>Cronograma!Contrapartida</f>
        <v/>
      </c>
      <c r="GK46" s="178"/>
      <c r="GL46" s="180" t="str">
        <f>Cronograma!Repasse</f>
        <v/>
      </c>
      <c r="GM46" s="179" t="str">
        <f>Cronograma!Contrapartida</f>
        <v/>
      </c>
      <c r="GN46" s="178"/>
      <c r="GO46" s="180" t="str">
        <f>Cronograma!Repasse</f>
        <v/>
      </c>
      <c r="GP46" s="179" t="str">
        <f>Cronograma!Contrapartida</f>
        <v/>
      </c>
      <c r="GQ46" s="178"/>
      <c r="GR46" s="180" t="str">
        <f>Cronograma!Repasse</f>
        <v/>
      </c>
      <c r="GS46" s="179" t="str">
        <f>Cronograma!Contrapartida</f>
        <v/>
      </c>
      <c r="GT46" s="178"/>
      <c r="GU46" s="180" t="str">
        <f>Cronograma!Repasse</f>
        <v/>
      </c>
      <c r="GV46" s="179" t="str">
        <f>Cronograma!Contrapartida</f>
        <v/>
      </c>
      <c r="GW46" s="178"/>
      <c r="GX46" s="180" t="str">
        <f>Cronograma!Repasse</f>
        <v/>
      </c>
      <c r="GY46" s="179" t="str">
        <f>Cronograma!Contrapartida</f>
        <v/>
      </c>
      <c r="GZ46" s="178"/>
      <c r="HA46" s="180" t="str">
        <f>Cronograma!Repasse</f>
        <v/>
      </c>
      <c r="HB46" s="179" t="str">
        <f>Cronograma!Contrapartida</f>
        <v/>
      </c>
      <c r="HC46" s="178"/>
      <c r="HD46" s="180" t="str">
        <f>Cronograma!Repasse</f>
        <v/>
      </c>
      <c r="HE46" s="179" t="str">
        <f>Cronograma!Contrapartida</f>
        <v/>
      </c>
      <c r="HF46" s="178"/>
      <c r="HG46" s="180" t="str">
        <f>Cronograma!Repasse</f>
        <v/>
      </c>
      <c r="HH46" s="179" t="str">
        <f>Cronograma!Contrapartida</f>
        <v/>
      </c>
      <c r="HI46" s="178"/>
      <c r="HJ46" s="180" t="str">
        <f>Cronograma!Repasse</f>
        <v/>
      </c>
      <c r="HK46" s="179" t="str">
        <f>Cronograma!Contrapartida</f>
        <v/>
      </c>
      <c r="HL46" s="178"/>
      <c r="HM46" s="180" t="str">
        <f>Cronograma!Repasse</f>
        <v/>
      </c>
      <c r="HN46" s="179" t="str">
        <f>Cronograma!Contrapartida</f>
        <v/>
      </c>
      <c r="HO46" s="178"/>
      <c r="HP46" s="180" t="str">
        <f>Cronograma!Repasse</f>
        <v/>
      </c>
      <c r="HQ46" s="179" t="str">
        <f>Cronograma!Contrapartida</f>
        <v/>
      </c>
      <c r="HR46" s="178"/>
      <c r="HS46" s="180" t="str">
        <f>Cronograma!Repasse</f>
        <v/>
      </c>
      <c r="HT46" s="179" t="str">
        <f>Cronograma!Contrapartida</f>
        <v/>
      </c>
      <c r="HU46" s="178"/>
      <c r="HV46" s="180" t="str">
        <f>Cronograma!Repasse</f>
        <v/>
      </c>
      <c r="HW46" s="179" t="str">
        <f>Cronograma!Contrapartida</f>
        <v/>
      </c>
      <c r="HX46" s="178"/>
      <c r="HY46" s="180" t="str">
        <f>Cronograma!Repasse</f>
        <v/>
      </c>
      <c r="HZ46" s="179" t="str">
        <f>Cronograma!Contrapartida</f>
        <v/>
      </c>
      <c r="IA46" s="178"/>
      <c r="IB46" s="180" t="str">
        <f>Cronograma!Repasse</f>
        <v/>
      </c>
      <c r="IC46" s="179" t="str">
        <f>Cronograma!Contrapartida</f>
        <v/>
      </c>
      <c r="ID46" s="178"/>
      <c r="IE46" s="180" t="str">
        <f>Cronograma!Repasse</f>
        <v/>
      </c>
      <c r="IF46" s="179" t="str">
        <f>Cronograma!Contrapartida</f>
        <v/>
      </c>
      <c r="IG46" s="178"/>
      <c r="IH46" s="180" t="str">
        <f>Cronograma!Repasse</f>
        <v/>
      </c>
      <c r="II46" s="179" t="str">
        <f>Cronograma!Contrapartida</f>
        <v/>
      </c>
      <c r="IJ46" s="178"/>
      <c r="IK46" s="180" t="str">
        <f>Cronograma!Repasse</f>
        <v/>
      </c>
      <c r="IL46" s="179" t="str">
        <f>Cronograma!Contrapartida</f>
        <v/>
      </c>
      <c r="IM46" s="178"/>
      <c r="IN46" s="180" t="str">
        <f>Cronograma!Repasse</f>
        <v/>
      </c>
      <c r="IO46" s="179" t="str">
        <f>Cronograma!Contrapartida</f>
        <v/>
      </c>
      <c r="IP46" s="178"/>
      <c r="IQ46" s="180" t="str">
        <f>Cronograma!Repasse</f>
        <v/>
      </c>
      <c r="IR46" s="179" t="str">
        <f>Cronograma!Contrapartida</f>
        <v/>
      </c>
      <c r="IS46" s="178"/>
      <c r="IT46" s="180" t="str">
        <f>Cronograma!Repasse</f>
        <v/>
      </c>
      <c r="IU46" s="179" t="str">
        <f>Cronograma!Contrapartida</f>
        <v/>
      </c>
      <c r="IV46" s="178"/>
    </row>
    <row r="47" spans="1:256" s="177" customFormat="1" ht="9.9499999999999993" hidden="1" customHeight="1" x14ac:dyDescent="0.2">
      <c r="A47" s="176">
        <f>QCI!$B47</f>
        <v>0</v>
      </c>
      <c r="B47" s="175">
        <f>QCI!$M47</f>
        <v>0</v>
      </c>
      <c r="C47" s="174" t="str">
        <f t="shared" si="0"/>
        <v/>
      </c>
      <c r="D47" s="173">
        <f t="shared" si="1"/>
        <v>0</v>
      </c>
      <c r="E47" s="181" t="str">
        <f>Cronograma!Repasse</f>
        <v/>
      </c>
      <c r="F47" s="179" t="str">
        <f>Cronograma!Contrapartida</f>
        <v/>
      </c>
      <c r="G47" s="172"/>
      <c r="H47" s="181" t="str">
        <f>Cronograma!Repasse</f>
        <v/>
      </c>
      <c r="I47" s="179" t="str">
        <f>Cronograma!Contrapartida</f>
        <v/>
      </c>
      <c r="J47" s="178"/>
      <c r="K47" s="180" t="str">
        <f>Cronograma!Repasse</f>
        <v/>
      </c>
      <c r="L47" s="179" t="str">
        <f>Cronograma!Contrapartida</f>
        <v/>
      </c>
      <c r="M47" s="178"/>
      <c r="N47" s="180" t="str">
        <f>Cronograma!Repasse</f>
        <v/>
      </c>
      <c r="O47" s="179" t="str">
        <f>Cronograma!Contrapartida</f>
        <v/>
      </c>
      <c r="P47" s="178"/>
      <c r="Q47" s="180" t="str">
        <f>Cronograma!Repasse</f>
        <v/>
      </c>
      <c r="R47" s="179" t="str">
        <f>Cronograma!Contrapartida</f>
        <v/>
      </c>
      <c r="S47" s="178"/>
      <c r="T47" s="180" t="str">
        <f>Cronograma!Repasse</f>
        <v/>
      </c>
      <c r="U47" s="179" t="str">
        <f>Cronograma!Contrapartida</f>
        <v/>
      </c>
      <c r="V47" s="178"/>
      <c r="W47" s="180" t="str">
        <f>Cronograma!Repasse</f>
        <v/>
      </c>
      <c r="X47" s="179" t="str">
        <f>Cronograma!Contrapartida</f>
        <v/>
      </c>
      <c r="Y47" s="178"/>
      <c r="Z47" s="180" t="str">
        <f>Cronograma!Repasse</f>
        <v/>
      </c>
      <c r="AA47" s="179" t="str">
        <f>Cronograma!Contrapartida</f>
        <v/>
      </c>
      <c r="AB47" s="178"/>
      <c r="AC47" s="180" t="str">
        <f>Cronograma!Repasse</f>
        <v/>
      </c>
      <c r="AD47" s="179" t="str">
        <f>Cronograma!Contrapartida</f>
        <v/>
      </c>
      <c r="AE47" s="178"/>
      <c r="AF47" s="180" t="str">
        <f>Cronograma!Repasse</f>
        <v/>
      </c>
      <c r="AG47" s="179" t="str">
        <f>Cronograma!Contrapartida</f>
        <v/>
      </c>
      <c r="AH47" s="178"/>
      <c r="AI47" s="180" t="str">
        <f>Cronograma!Repasse</f>
        <v/>
      </c>
      <c r="AJ47" s="179" t="str">
        <f>Cronograma!Contrapartida</f>
        <v/>
      </c>
      <c r="AK47" s="178"/>
      <c r="AL47" s="180" t="str">
        <f>Cronograma!Repasse</f>
        <v/>
      </c>
      <c r="AM47" s="179" t="str">
        <f>Cronograma!Contrapartida</f>
        <v/>
      </c>
      <c r="AN47" s="178"/>
      <c r="AO47" s="180" t="str">
        <f>Cronograma!Repasse</f>
        <v/>
      </c>
      <c r="AP47" s="179" t="str">
        <f>Cronograma!Contrapartida</f>
        <v/>
      </c>
      <c r="AQ47" s="178"/>
      <c r="AR47" s="180" t="str">
        <f>Cronograma!Repasse</f>
        <v/>
      </c>
      <c r="AS47" s="179" t="str">
        <f>Cronograma!Contrapartida</f>
        <v/>
      </c>
      <c r="AT47" s="178"/>
      <c r="AU47" s="180" t="str">
        <f>Cronograma!Repasse</f>
        <v/>
      </c>
      <c r="AV47" s="179" t="str">
        <f>Cronograma!Contrapartida</f>
        <v/>
      </c>
      <c r="AW47" s="178"/>
      <c r="AX47" s="180" t="str">
        <f>Cronograma!Repasse</f>
        <v/>
      </c>
      <c r="AY47" s="179" t="str">
        <f>Cronograma!Contrapartida</f>
        <v/>
      </c>
      <c r="AZ47" s="178"/>
      <c r="BA47" s="180" t="str">
        <f>Cronograma!Repasse</f>
        <v/>
      </c>
      <c r="BB47" s="179" t="str">
        <f>Cronograma!Contrapartida</f>
        <v/>
      </c>
      <c r="BC47" s="178"/>
      <c r="BD47" s="180" t="str">
        <f>Cronograma!Repasse</f>
        <v/>
      </c>
      <c r="BE47" s="179" t="str">
        <f>Cronograma!Contrapartida</f>
        <v/>
      </c>
      <c r="BF47" s="178"/>
      <c r="BG47" s="180" t="str">
        <f>Cronograma!Repasse</f>
        <v/>
      </c>
      <c r="BH47" s="179" t="str">
        <f>Cronograma!Contrapartida</f>
        <v/>
      </c>
      <c r="BI47" s="178"/>
      <c r="BJ47" s="180" t="str">
        <f>Cronograma!Repasse</f>
        <v/>
      </c>
      <c r="BK47" s="179" t="str">
        <f>Cronograma!Contrapartida</f>
        <v/>
      </c>
      <c r="BL47" s="178"/>
      <c r="BM47" s="180" t="str">
        <f>Cronograma!Repasse</f>
        <v/>
      </c>
      <c r="BN47" s="179" t="str">
        <f>Cronograma!Contrapartida</f>
        <v/>
      </c>
      <c r="BO47" s="178"/>
      <c r="BP47" s="180" t="str">
        <f>Cronograma!Repasse</f>
        <v/>
      </c>
      <c r="BQ47" s="179" t="str">
        <f>Cronograma!Contrapartida</f>
        <v/>
      </c>
      <c r="BR47" s="178"/>
      <c r="BS47" s="180" t="str">
        <f>Cronograma!Repasse</f>
        <v/>
      </c>
      <c r="BT47" s="179" t="str">
        <f>Cronograma!Contrapartida</f>
        <v/>
      </c>
      <c r="BU47" s="178"/>
      <c r="BV47" s="180" t="str">
        <f>Cronograma!Repasse</f>
        <v/>
      </c>
      <c r="BW47" s="179" t="str">
        <f>Cronograma!Contrapartida</f>
        <v/>
      </c>
      <c r="BX47" s="178"/>
      <c r="BY47" s="180" t="str">
        <f>Cronograma!Repasse</f>
        <v/>
      </c>
      <c r="BZ47" s="179" t="str">
        <f>Cronograma!Contrapartida</f>
        <v/>
      </c>
      <c r="CA47" s="178"/>
      <c r="CB47" s="180" t="str">
        <f>Cronograma!Repasse</f>
        <v/>
      </c>
      <c r="CC47" s="179" t="str">
        <f>Cronograma!Contrapartida</f>
        <v/>
      </c>
      <c r="CD47" s="178"/>
      <c r="CE47" s="180" t="str">
        <f>Cronograma!Repasse</f>
        <v/>
      </c>
      <c r="CF47" s="179" t="str">
        <f>Cronograma!Contrapartida</f>
        <v/>
      </c>
      <c r="CG47" s="178"/>
      <c r="CH47" s="180" t="str">
        <f>Cronograma!Repasse</f>
        <v/>
      </c>
      <c r="CI47" s="179" t="str">
        <f>Cronograma!Contrapartida</f>
        <v/>
      </c>
      <c r="CJ47" s="178"/>
      <c r="CK47" s="180" t="str">
        <f>Cronograma!Repasse</f>
        <v/>
      </c>
      <c r="CL47" s="179" t="str">
        <f>Cronograma!Contrapartida</f>
        <v/>
      </c>
      <c r="CM47" s="178"/>
      <c r="CN47" s="180" t="str">
        <f>Cronograma!Repasse</f>
        <v/>
      </c>
      <c r="CO47" s="179" t="str">
        <f>Cronograma!Contrapartida</f>
        <v/>
      </c>
      <c r="CP47" s="178"/>
      <c r="CQ47" s="180" t="str">
        <f>Cronograma!Repasse</f>
        <v/>
      </c>
      <c r="CR47" s="179" t="str">
        <f>Cronograma!Contrapartida</f>
        <v/>
      </c>
      <c r="CS47" s="178"/>
      <c r="CT47" s="180" t="str">
        <f>Cronograma!Repasse</f>
        <v/>
      </c>
      <c r="CU47" s="179" t="str">
        <f>Cronograma!Contrapartida</f>
        <v/>
      </c>
      <c r="CV47" s="178"/>
      <c r="CW47" s="180" t="str">
        <f>Cronograma!Repasse</f>
        <v/>
      </c>
      <c r="CX47" s="179" t="str">
        <f>Cronograma!Contrapartida</f>
        <v/>
      </c>
      <c r="CY47" s="178"/>
      <c r="CZ47" s="180" t="str">
        <f>Cronograma!Repasse</f>
        <v/>
      </c>
      <c r="DA47" s="179" t="str">
        <f>Cronograma!Contrapartida</f>
        <v/>
      </c>
      <c r="DB47" s="178"/>
      <c r="DC47" s="180" t="str">
        <f>Cronograma!Repasse</f>
        <v/>
      </c>
      <c r="DD47" s="179" t="str">
        <f>Cronograma!Contrapartida</f>
        <v/>
      </c>
      <c r="DE47" s="178"/>
      <c r="DF47" s="180" t="str">
        <f>Cronograma!Repasse</f>
        <v/>
      </c>
      <c r="DG47" s="179" t="str">
        <f>Cronograma!Contrapartida</f>
        <v/>
      </c>
      <c r="DH47" s="178"/>
      <c r="DI47" s="180" t="str">
        <f>Cronograma!Repasse</f>
        <v/>
      </c>
      <c r="DJ47" s="179" t="str">
        <f>Cronograma!Contrapartida</f>
        <v/>
      </c>
      <c r="DK47" s="178"/>
      <c r="DL47" s="180" t="str">
        <f>Cronograma!Repasse</f>
        <v/>
      </c>
      <c r="DM47" s="179" t="str">
        <f>Cronograma!Contrapartida</f>
        <v/>
      </c>
      <c r="DN47" s="178"/>
      <c r="DO47" s="180" t="str">
        <f>Cronograma!Repasse</f>
        <v/>
      </c>
      <c r="DP47" s="179" t="str">
        <f>Cronograma!Contrapartida</f>
        <v/>
      </c>
      <c r="DQ47" s="178"/>
      <c r="DR47" s="180" t="str">
        <f>Cronograma!Repasse</f>
        <v/>
      </c>
      <c r="DS47" s="179" t="str">
        <f>Cronograma!Contrapartida</f>
        <v/>
      </c>
      <c r="DT47" s="178"/>
      <c r="DU47" s="180" t="str">
        <f>Cronograma!Repasse</f>
        <v/>
      </c>
      <c r="DV47" s="179" t="str">
        <f>Cronograma!Contrapartida</f>
        <v/>
      </c>
      <c r="DW47" s="178"/>
      <c r="DX47" s="180" t="str">
        <f>Cronograma!Repasse</f>
        <v/>
      </c>
      <c r="DY47" s="179" t="str">
        <f>Cronograma!Contrapartida</f>
        <v/>
      </c>
      <c r="DZ47" s="178"/>
      <c r="EA47" s="180" t="str">
        <f>Cronograma!Repasse</f>
        <v/>
      </c>
      <c r="EB47" s="179" t="str">
        <f>Cronograma!Contrapartida</f>
        <v/>
      </c>
      <c r="EC47" s="178"/>
      <c r="ED47" s="180" t="str">
        <f>Cronograma!Repasse</f>
        <v/>
      </c>
      <c r="EE47" s="179" t="str">
        <f>Cronograma!Contrapartida</f>
        <v/>
      </c>
      <c r="EF47" s="178"/>
      <c r="EG47" s="180" t="str">
        <f>Cronograma!Repasse</f>
        <v/>
      </c>
      <c r="EH47" s="179" t="str">
        <f>Cronograma!Contrapartida</f>
        <v/>
      </c>
      <c r="EI47" s="178"/>
      <c r="EJ47" s="180" t="str">
        <f>Cronograma!Repasse</f>
        <v/>
      </c>
      <c r="EK47" s="179" t="str">
        <f>Cronograma!Contrapartida</f>
        <v/>
      </c>
      <c r="EL47" s="178"/>
      <c r="EM47" s="180" t="str">
        <f>Cronograma!Repasse</f>
        <v/>
      </c>
      <c r="EN47" s="179" t="str">
        <f>Cronograma!Contrapartida</f>
        <v/>
      </c>
      <c r="EO47" s="178"/>
      <c r="EP47" s="180" t="str">
        <f>Cronograma!Repasse</f>
        <v/>
      </c>
      <c r="EQ47" s="179" t="str">
        <f>Cronograma!Contrapartida</f>
        <v/>
      </c>
      <c r="ER47" s="178"/>
      <c r="ES47" s="180" t="str">
        <f>Cronograma!Repasse</f>
        <v/>
      </c>
      <c r="ET47" s="179" t="str">
        <f>Cronograma!Contrapartida</f>
        <v/>
      </c>
      <c r="EU47" s="178"/>
      <c r="EV47" s="180" t="str">
        <f>Cronograma!Repasse</f>
        <v/>
      </c>
      <c r="EW47" s="179" t="str">
        <f>Cronograma!Contrapartida</f>
        <v/>
      </c>
      <c r="EX47" s="178"/>
      <c r="EY47" s="180" t="str">
        <f>Cronograma!Repasse</f>
        <v/>
      </c>
      <c r="EZ47" s="179" t="str">
        <f>Cronograma!Contrapartida</f>
        <v/>
      </c>
      <c r="FA47" s="178"/>
      <c r="FB47" s="180" t="str">
        <f>Cronograma!Repasse</f>
        <v/>
      </c>
      <c r="FC47" s="179" t="str">
        <f>Cronograma!Contrapartida</f>
        <v/>
      </c>
      <c r="FD47" s="178"/>
      <c r="FE47" s="180" t="str">
        <f>Cronograma!Repasse</f>
        <v/>
      </c>
      <c r="FF47" s="179" t="str">
        <f>Cronograma!Contrapartida</f>
        <v/>
      </c>
      <c r="FG47" s="178"/>
      <c r="FH47" s="180" t="str">
        <f>Cronograma!Repasse</f>
        <v/>
      </c>
      <c r="FI47" s="179" t="str">
        <f>Cronograma!Contrapartida</f>
        <v/>
      </c>
      <c r="FJ47" s="178"/>
      <c r="FK47" s="180" t="str">
        <f>Cronograma!Repasse</f>
        <v/>
      </c>
      <c r="FL47" s="179" t="str">
        <f>Cronograma!Contrapartida</f>
        <v/>
      </c>
      <c r="FM47" s="178"/>
      <c r="FN47" s="180" t="str">
        <f>Cronograma!Repasse</f>
        <v/>
      </c>
      <c r="FO47" s="179" t="str">
        <f>Cronograma!Contrapartida</f>
        <v/>
      </c>
      <c r="FP47" s="178"/>
      <c r="FQ47" s="180" t="str">
        <f>Cronograma!Repasse</f>
        <v/>
      </c>
      <c r="FR47" s="179" t="str">
        <f>Cronograma!Contrapartida</f>
        <v/>
      </c>
      <c r="FS47" s="178"/>
      <c r="FT47" s="180" t="str">
        <f>Cronograma!Repasse</f>
        <v/>
      </c>
      <c r="FU47" s="179" t="str">
        <f>Cronograma!Contrapartida</f>
        <v/>
      </c>
      <c r="FV47" s="178"/>
      <c r="FW47" s="180" t="str">
        <f>Cronograma!Repasse</f>
        <v/>
      </c>
      <c r="FX47" s="179" t="str">
        <f>Cronograma!Contrapartida</f>
        <v/>
      </c>
      <c r="FY47" s="178"/>
      <c r="FZ47" s="180" t="str">
        <f>Cronograma!Repasse</f>
        <v/>
      </c>
      <c r="GA47" s="179" t="str">
        <f>Cronograma!Contrapartida</f>
        <v/>
      </c>
      <c r="GB47" s="178"/>
      <c r="GC47" s="180" t="str">
        <f>Cronograma!Repasse</f>
        <v/>
      </c>
      <c r="GD47" s="179" t="str">
        <f>Cronograma!Contrapartida</f>
        <v/>
      </c>
      <c r="GE47" s="178"/>
      <c r="GF47" s="180" t="str">
        <f>Cronograma!Repasse</f>
        <v/>
      </c>
      <c r="GG47" s="179" t="str">
        <f>Cronograma!Contrapartida</f>
        <v/>
      </c>
      <c r="GH47" s="178"/>
      <c r="GI47" s="180" t="str">
        <f>Cronograma!Repasse</f>
        <v/>
      </c>
      <c r="GJ47" s="179" t="str">
        <f>Cronograma!Contrapartida</f>
        <v/>
      </c>
      <c r="GK47" s="178"/>
      <c r="GL47" s="180" t="str">
        <f>Cronograma!Repasse</f>
        <v/>
      </c>
      <c r="GM47" s="179" t="str">
        <f>Cronograma!Contrapartida</f>
        <v/>
      </c>
      <c r="GN47" s="178"/>
      <c r="GO47" s="180" t="str">
        <f>Cronograma!Repasse</f>
        <v/>
      </c>
      <c r="GP47" s="179" t="str">
        <f>Cronograma!Contrapartida</f>
        <v/>
      </c>
      <c r="GQ47" s="178"/>
      <c r="GR47" s="180" t="str">
        <f>Cronograma!Repasse</f>
        <v/>
      </c>
      <c r="GS47" s="179" t="str">
        <f>Cronograma!Contrapartida</f>
        <v/>
      </c>
      <c r="GT47" s="178"/>
      <c r="GU47" s="180" t="str">
        <f>Cronograma!Repasse</f>
        <v/>
      </c>
      <c r="GV47" s="179" t="str">
        <f>Cronograma!Contrapartida</f>
        <v/>
      </c>
      <c r="GW47" s="178"/>
      <c r="GX47" s="180" t="str">
        <f>Cronograma!Repasse</f>
        <v/>
      </c>
      <c r="GY47" s="179" t="str">
        <f>Cronograma!Contrapartida</f>
        <v/>
      </c>
      <c r="GZ47" s="178"/>
      <c r="HA47" s="180" t="str">
        <f>Cronograma!Repasse</f>
        <v/>
      </c>
      <c r="HB47" s="179" t="str">
        <f>Cronograma!Contrapartida</f>
        <v/>
      </c>
      <c r="HC47" s="178"/>
      <c r="HD47" s="180" t="str">
        <f>Cronograma!Repasse</f>
        <v/>
      </c>
      <c r="HE47" s="179" t="str">
        <f>Cronograma!Contrapartida</f>
        <v/>
      </c>
      <c r="HF47" s="178"/>
      <c r="HG47" s="180" t="str">
        <f>Cronograma!Repasse</f>
        <v/>
      </c>
      <c r="HH47" s="179" t="str">
        <f>Cronograma!Contrapartida</f>
        <v/>
      </c>
      <c r="HI47" s="178"/>
      <c r="HJ47" s="180" t="str">
        <f>Cronograma!Repasse</f>
        <v/>
      </c>
      <c r="HK47" s="179" t="str">
        <f>Cronograma!Contrapartida</f>
        <v/>
      </c>
      <c r="HL47" s="178"/>
      <c r="HM47" s="180" t="str">
        <f>Cronograma!Repasse</f>
        <v/>
      </c>
      <c r="HN47" s="179" t="str">
        <f>Cronograma!Contrapartida</f>
        <v/>
      </c>
      <c r="HO47" s="178"/>
      <c r="HP47" s="180" t="str">
        <f>Cronograma!Repasse</f>
        <v/>
      </c>
      <c r="HQ47" s="179" t="str">
        <f>Cronograma!Contrapartida</f>
        <v/>
      </c>
      <c r="HR47" s="178"/>
      <c r="HS47" s="180" t="str">
        <f>Cronograma!Repasse</f>
        <v/>
      </c>
      <c r="HT47" s="179" t="str">
        <f>Cronograma!Contrapartida</f>
        <v/>
      </c>
      <c r="HU47" s="178"/>
      <c r="HV47" s="180" t="str">
        <f>Cronograma!Repasse</f>
        <v/>
      </c>
      <c r="HW47" s="179" t="str">
        <f>Cronograma!Contrapartida</f>
        <v/>
      </c>
      <c r="HX47" s="178"/>
      <c r="HY47" s="180" t="str">
        <f>Cronograma!Repasse</f>
        <v/>
      </c>
      <c r="HZ47" s="179" t="str">
        <f>Cronograma!Contrapartida</f>
        <v/>
      </c>
      <c r="IA47" s="178"/>
      <c r="IB47" s="180" t="str">
        <f>Cronograma!Repasse</f>
        <v/>
      </c>
      <c r="IC47" s="179" t="str">
        <f>Cronograma!Contrapartida</f>
        <v/>
      </c>
      <c r="ID47" s="178"/>
      <c r="IE47" s="180" t="str">
        <f>Cronograma!Repasse</f>
        <v/>
      </c>
      <c r="IF47" s="179" t="str">
        <f>Cronograma!Contrapartida</f>
        <v/>
      </c>
      <c r="IG47" s="178"/>
      <c r="IH47" s="180" t="str">
        <f>Cronograma!Repasse</f>
        <v/>
      </c>
      <c r="II47" s="179" t="str">
        <f>Cronograma!Contrapartida</f>
        <v/>
      </c>
      <c r="IJ47" s="178"/>
      <c r="IK47" s="180" t="str">
        <f>Cronograma!Repasse</f>
        <v/>
      </c>
      <c r="IL47" s="179" t="str">
        <f>Cronograma!Contrapartida</f>
        <v/>
      </c>
      <c r="IM47" s="178"/>
      <c r="IN47" s="180" t="str">
        <f>Cronograma!Repasse</f>
        <v/>
      </c>
      <c r="IO47" s="179" t="str">
        <f>Cronograma!Contrapartida</f>
        <v/>
      </c>
      <c r="IP47" s="178"/>
      <c r="IQ47" s="180" t="str">
        <f>Cronograma!Repasse</f>
        <v/>
      </c>
      <c r="IR47" s="179" t="str">
        <f>Cronograma!Contrapartida</f>
        <v/>
      </c>
      <c r="IS47" s="178"/>
      <c r="IT47" s="180" t="str">
        <f>Cronograma!Repasse</f>
        <v/>
      </c>
      <c r="IU47" s="179" t="str">
        <f>Cronograma!Contrapartida</f>
        <v/>
      </c>
      <c r="IV47" s="178"/>
    </row>
    <row r="48" spans="1:256" s="177" customFormat="1" ht="9.9499999999999993" hidden="1" customHeight="1" x14ac:dyDescent="0.2">
      <c r="A48" s="176">
        <f>QCI!$B48</f>
        <v>0</v>
      </c>
      <c r="B48" s="175">
        <f>QCI!$M48</f>
        <v>0</v>
      </c>
      <c r="C48" s="174" t="str">
        <f t="shared" si="0"/>
        <v/>
      </c>
      <c r="D48" s="173">
        <f t="shared" si="1"/>
        <v>0</v>
      </c>
      <c r="E48" s="181" t="str">
        <f>Cronograma!Repasse</f>
        <v/>
      </c>
      <c r="F48" s="179" t="str">
        <f>Cronograma!Contrapartida</f>
        <v/>
      </c>
      <c r="G48" s="172"/>
      <c r="H48" s="181" t="str">
        <f>Cronograma!Repasse</f>
        <v/>
      </c>
      <c r="I48" s="179" t="str">
        <f>Cronograma!Contrapartida</f>
        <v/>
      </c>
      <c r="J48" s="178"/>
      <c r="K48" s="180" t="str">
        <f>Cronograma!Repasse</f>
        <v/>
      </c>
      <c r="L48" s="179" t="str">
        <f>Cronograma!Contrapartida</f>
        <v/>
      </c>
      <c r="M48" s="178"/>
      <c r="N48" s="180" t="str">
        <f>Cronograma!Repasse</f>
        <v/>
      </c>
      <c r="O48" s="179" t="str">
        <f>Cronograma!Contrapartida</f>
        <v/>
      </c>
      <c r="P48" s="178"/>
      <c r="Q48" s="180" t="str">
        <f>Cronograma!Repasse</f>
        <v/>
      </c>
      <c r="R48" s="179" t="str">
        <f>Cronograma!Contrapartida</f>
        <v/>
      </c>
      <c r="S48" s="178"/>
      <c r="T48" s="180" t="str">
        <f>Cronograma!Repasse</f>
        <v/>
      </c>
      <c r="U48" s="179" t="str">
        <f>Cronograma!Contrapartida</f>
        <v/>
      </c>
      <c r="V48" s="178"/>
      <c r="W48" s="180" t="str">
        <f>Cronograma!Repasse</f>
        <v/>
      </c>
      <c r="X48" s="179" t="str">
        <f>Cronograma!Contrapartida</f>
        <v/>
      </c>
      <c r="Y48" s="178"/>
      <c r="Z48" s="180" t="str">
        <f>Cronograma!Repasse</f>
        <v/>
      </c>
      <c r="AA48" s="179" t="str">
        <f>Cronograma!Contrapartida</f>
        <v/>
      </c>
      <c r="AB48" s="178"/>
      <c r="AC48" s="180" t="str">
        <f>Cronograma!Repasse</f>
        <v/>
      </c>
      <c r="AD48" s="179" t="str">
        <f>Cronograma!Contrapartida</f>
        <v/>
      </c>
      <c r="AE48" s="178"/>
      <c r="AF48" s="180" t="str">
        <f>Cronograma!Repasse</f>
        <v/>
      </c>
      <c r="AG48" s="179" t="str">
        <f>Cronograma!Contrapartida</f>
        <v/>
      </c>
      <c r="AH48" s="178"/>
      <c r="AI48" s="180" t="str">
        <f>Cronograma!Repasse</f>
        <v/>
      </c>
      <c r="AJ48" s="179" t="str">
        <f>Cronograma!Contrapartida</f>
        <v/>
      </c>
      <c r="AK48" s="178"/>
      <c r="AL48" s="180" t="str">
        <f>Cronograma!Repasse</f>
        <v/>
      </c>
      <c r="AM48" s="179" t="str">
        <f>Cronograma!Contrapartida</f>
        <v/>
      </c>
      <c r="AN48" s="178"/>
      <c r="AO48" s="180" t="str">
        <f>Cronograma!Repasse</f>
        <v/>
      </c>
      <c r="AP48" s="179" t="str">
        <f>Cronograma!Contrapartida</f>
        <v/>
      </c>
      <c r="AQ48" s="178"/>
      <c r="AR48" s="180" t="str">
        <f>Cronograma!Repasse</f>
        <v/>
      </c>
      <c r="AS48" s="179" t="str">
        <f>Cronograma!Contrapartida</f>
        <v/>
      </c>
      <c r="AT48" s="178"/>
      <c r="AU48" s="180" t="str">
        <f>Cronograma!Repasse</f>
        <v/>
      </c>
      <c r="AV48" s="179" t="str">
        <f>Cronograma!Contrapartida</f>
        <v/>
      </c>
      <c r="AW48" s="178"/>
      <c r="AX48" s="180" t="str">
        <f>Cronograma!Repasse</f>
        <v/>
      </c>
      <c r="AY48" s="179" t="str">
        <f>Cronograma!Contrapartida</f>
        <v/>
      </c>
      <c r="AZ48" s="178"/>
      <c r="BA48" s="180" t="str">
        <f>Cronograma!Repasse</f>
        <v/>
      </c>
      <c r="BB48" s="179" t="str">
        <f>Cronograma!Contrapartida</f>
        <v/>
      </c>
      <c r="BC48" s="178"/>
      <c r="BD48" s="180" t="str">
        <f>Cronograma!Repasse</f>
        <v/>
      </c>
      <c r="BE48" s="179" t="str">
        <f>Cronograma!Contrapartida</f>
        <v/>
      </c>
      <c r="BF48" s="178"/>
      <c r="BG48" s="180" t="str">
        <f>Cronograma!Repasse</f>
        <v/>
      </c>
      <c r="BH48" s="179" t="str">
        <f>Cronograma!Contrapartida</f>
        <v/>
      </c>
      <c r="BI48" s="178"/>
      <c r="BJ48" s="180" t="str">
        <f>Cronograma!Repasse</f>
        <v/>
      </c>
      <c r="BK48" s="179" t="str">
        <f>Cronograma!Contrapartida</f>
        <v/>
      </c>
      <c r="BL48" s="178"/>
      <c r="BM48" s="180" t="str">
        <f>Cronograma!Repasse</f>
        <v/>
      </c>
      <c r="BN48" s="179" t="str">
        <f>Cronograma!Contrapartida</f>
        <v/>
      </c>
      <c r="BO48" s="178"/>
      <c r="BP48" s="180" t="str">
        <f>Cronograma!Repasse</f>
        <v/>
      </c>
      <c r="BQ48" s="179" t="str">
        <f>Cronograma!Contrapartida</f>
        <v/>
      </c>
      <c r="BR48" s="178"/>
      <c r="BS48" s="180" t="str">
        <f>Cronograma!Repasse</f>
        <v/>
      </c>
      <c r="BT48" s="179" t="str">
        <f>Cronograma!Contrapartida</f>
        <v/>
      </c>
      <c r="BU48" s="178"/>
      <c r="BV48" s="180" t="str">
        <f>Cronograma!Repasse</f>
        <v/>
      </c>
      <c r="BW48" s="179" t="str">
        <f>Cronograma!Contrapartida</f>
        <v/>
      </c>
      <c r="BX48" s="178"/>
      <c r="BY48" s="180" t="str">
        <f>Cronograma!Repasse</f>
        <v/>
      </c>
      <c r="BZ48" s="179" t="str">
        <f>Cronograma!Contrapartida</f>
        <v/>
      </c>
      <c r="CA48" s="178"/>
      <c r="CB48" s="180" t="str">
        <f>Cronograma!Repasse</f>
        <v/>
      </c>
      <c r="CC48" s="179" t="str">
        <f>Cronograma!Contrapartida</f>
        <v/>
      </c>
      <c r="CD48" s="178"/>
      <c r="CE48" s="180" t="str">
        <f>Cronograma!Repasse</f>
        <v/>
      </c>
      <c r="CF48" s="179" t="str">
        <f>Cronograma!Contrapartida</f>
        <v/>
      </c>
      <c r="CG48" s="178"/>
      <c r="CH48" s="180" t="str">
        <f>Cronograma!Repasse</f>
        <v/>
      </c>
      <c r="CI48" s="179" t="str">
        <f>Cronograma!Contrapartida</f>
        <v/>
      </c>
      <c r="CJ48" s="178"/>
      <c r="CK48" s="180" t="str">
        <f>Cronograma!Repasse</f>
        <v/>
      </c>
      <c r="CL48" s="179" t="str">
        <f>Cronograma!Contrapartida</f>
        <v/>
      </c>
      <c r="CM48" s="178"/>
      <c r="CN48" s="180" t="str">
        <f>Cronograma!Repasse</f>
        <v/>
      </c>
      <c r="CO48" s="179" t="str">
        <f>Cronograma!Contrapartida</f>
        <v/>
      </c>
      <c r="CP48" s="178"/>
      <c r="CQ48" s="180" t="str">
        <f>Cronograma!Repasse</f>
        <v/>
      </c>
      <c r="CR48" s="179" t="str">
        <f>Cronograma!Contrapartida</f>
        <v/>
      </c>
      <c r="CS48" s="178"/>
      <c r="CT48" s="180" t="str">
        <f>Cronograma!Repasse</f>
        <v/>
      </c>
      <c r="CU48" s="179" t="str">
        <f>Cronograma!Contrapartida</f>
        <v/>
      </c>
      <c r="CV48" s="178"/>
      <c r="CW48" s="180" t="str">
        <f>Cronograma!Repasse</f>
        <v/>
      </c>
      <c r="CX48" s="179" t="str">
        <f>Cronograma!Contrapartida</f>
        <v/>
      </c>
      <c r="CY48" s="178"/>
      <c r="CZ48" s="180" t="str">
        <f>Cronograma!Repasse</f>
        <v/>
      </c>
      <c r="DA48" s="179" t="str">
        <f>Cronograma!Contrapartida</f>
        <v/>
      </c>
      <c r="DB48" s="178"/>
      <c r="DC48" s="180" t="str">
        <f>Cronograma!Repasse</f>
        <v/>
      </c>
      <c r="DD48" s="179" t="str">
        <f>Cronograma!Contrapartida</f>
        <v/>
      </c>
      <c r="DE48" s="178"/>
      <c r="DF48" s="180" t="str">
        <f>Cronograma!Repasse</f>
        <v/>
      </c>
      <c r="DG48" s="179" t="str">
        <f>Cronograma!Contrapartida</f>
        <v/>
      </c>
      <c r="DH48" s="178"/>
      <c r="DI48" s="180" t="str">
        <f>Cronograma!Repasse</f>
        <v/>
      </c>
      <c r="DJ48" s="179" t="str">
        <f>Cronograma!Contrapartida</f>
        <v/>
      </c>
      <c r="DK48" s="178"/>
      <c r="DL48" s="180" t="str">
        <f>Cronograma!Repasse</f>
        <v/>
      </c>
      <c r="DM48" s="179" t="str">
        <f>Cronograma!Contrapartida</f>
        <v/>
      </c>
      <c r="DN48" s="178"/>
      <c r="DO48" s="180" t="str">
        <f>Cronograma!Repasse</f>
        <v/>
      </c>
      <c r="DP48" s="179" t="str">
        <f>Cronograma!Contrapartida</f>
        <v/>
      </c>
      <c r="DQ48" s="178"/>
      <c r="DR48" s="180" t="str">
        <f>Cronograma!Repasse</f>
        <v/>
      </c>
      <c r="DS48" s="179" t="str">
        <f>Cronograma!Contrapartida</f>
        <v/>
      </c>
      <c r="DT48" s="178"/>
      <c r="DU48" s="180" t="str">
        <f>Cronograma!Repasse</f>
        <v/>
      </c>
      <c r="DV48" s="179" t="str">
        <f>Cronograma!Contrapartida</f>
        <v/>
      </c>
      <c r="DW48" s="178"/>
      <c r="DX48" s="180" t="str">
        <f>Cronograma!Repasse</f>
        <v/>
      </c>
      <c r="DY48" s="179" t="str">
        <f>Cronograma!Contrapartida</f>
        <v/>
      </c>
      <c r="DZ48" s="178"/>
      <c r="EA48" s="180" t="str">
        <f>Cronograma!Repasse</f>
        <v/>
      </c>
      <c r="EB48" s="179" t="str">
        <f>Cronograma!Contrapartida</f>
        <v/>
      </c>
      <c r="EC48" s="178"/>
      <c r="ED48" s="180" t="str">
        <f>Cronograma!Repasse</f>
        <v/>
      </c>
      <c r="EE48" s="179" t="str">
        <f>Cronograma!Contrapartida</f>
        <v/>
      </c>
      <c r="EF48" s="178"/>
      <c r="EG48" s="180" t="str">
        <f>Cronograma!Repasse</f>
        <v/>
      </c>
      <c r="EH48" s="179" t="str">
        <f>Cronograma!Contrapartida</f>
        <v/>
      </c>
      <c r="EI48" s="178"/>
      <c r="EJ48" s="180" t="str">
        <f>Cronograma!Repasse</f>
        <v/>
      </c>
      <c r="EK48" s="179" t="str">
        <f>Cronograma!Contrapartida</f>
        <v/>
      </c>
      <c r="EL48" s="178"/>
      <c r="EM48" s="180" t="str">
        <f>Cronograma!Repasse</f>
        <v/>
      </c>
      <c r="EN48" s="179" t="str">
        <f>Cronograma!Contrapartida</f>
        <v/>
      </c>
      <c r="EO48" s="178"/>
      <c r="EP48" s="180" t="str">
        <f>Cronograma!Repasse</f>
        <v/>
      </c>
      <c r="EQ48" s="179" t="str">
        <f>Cronograma!Contrapartida</f>
        <v/>
      </c>
      <c r="ER48" s="178"/>
      <c r="ES48" s="180" t="str">
        <f>Cronograma!Repasse</f>
        <v/>
      </c>
      <c r="ET48" s="179" t="str">
        <f>Cronograma!Contrapartida</f>
        <v/>
      </c>
      <c r="EU48" s="178"/>
      <c r="EV48" s="180" t="str">
        <f>Cronograma!Repasse</f>
        <v/>
      </c>
      <c r="EW48" s="179" t="str">
        <f>Cronograma!Contrapartida</f>
        <v/>
      </c>
      <c r="EX48" s="178"/>
      <c r="EY48" s="180" t="str">
        <f>Cronograma!Repasse</f>
        <v/>
      </c>
      <c r="EZ48" s="179" t="str">
        <f>Cronograma!Contrapartida</f>
        <v/>
      </c>
      <c r="FA48" s="178"/>
      <c r="FB48" s="180" t="str">
        <f>Cronograma!Repasse</f>
        <v/>
      </c>
      <c r="FC48" s="179" t="str">
        <f>Cronograma!Contrapartida</f>
        <v/>
      </c>
      <c r="FD48" s="178"/>
      <c r="FE48" s="180" t="str">
        <f>Cronograma!Repasse</f>
        <v/>
      </c>
      <c r="FF48" s="179" t="str">
        <f>Cronograma!Contrapartida</f>
        <v/>
      </c>
      <c r="FG48" s="178"/>
      <c r="FH48" s="180" t="str">
        <f>Cronograma!Repasse</f>
        <v/>
      </c>
      <c r="FI48" s="179" t="str">
        <f>Cronograma!Contrapartida</f>
        <v/>
      </c>
      <c r="FJ48" s="178"/>
      <c r="FK48" s="180" t="str">
        <f>Cronograma!Repasse</f>
        <v/>
      </c>
      <c r="FL48" s="179" t="str">
        <f>Cronograma!Contrapartida</f>
        <v/>
      </c>
      <c r="FM48" s="178"/>
      <c r="FN48" s="180" t="str">
        <f>Cronograma!Repasse</f>
        <v/>
      </c>
      <c r="FO48" s="179" t="str">
        <f>Cronograma!Contrapartida</f>
        <v/>
      </c>
      <c r="FP48" s="178"/>
      <c r="FQ48" s="180" t="str">
        <f>Cronograma!Repasse</f>
        <v/>
      </c>
      <c r="FR48" s="179" t="str">
        <f>Cronograma!Contrapartida</f>
        <v/>
      </c>
      <c r="FS48" s="178"/>
      <c r="FT48" s="180" t="str">
        <f>Cronograma!Repasse</f>
        <v/>
      </c>
      <c r="FU48" s="179" t="str">
        <f>Cronograma!Contrapartida</f>
        <v/>
      </c>
      <c r="FV48" s="178"/>
      <c r="FW48" s="180" t="str">
        <f>Cronograma!Repasse</f>
        <v/>
      </c>
      <c r="FX48" s="179" t="str">
        <f>Cronograma!Contrapartida</f>
        <v/>
      </c>
      <c r="FY48" s="178"/>
      <c r="FZ48" s="180" t="str">
        <f>Cronograma!Repasse</f>
        <v/>
      </c>
      <c r="GA48" s="179" t="str">
        <f>Cronograma!Contrapartida</f>
        <v/>
      </c>
      <c r="GB48" s="178"/>
      <c r="GC48" s="180" t="str">
        <f>Cronograma!Repasse</f>
        <v/>
      </c>
      <c r="GD48" s="179" t="str">
        <f>Cronograma!Contrapartida</f>
        <v/>
      </c>
      <c r="GE48" s="178"/>
      <c r="GF48" s="180" t="str">
        <f>Cronograma!Repasse</f>
        <v/>
      </c>
      <c r="GG48" s="179" t="str">
        <f>Cronograma!Contrapartida</f>
        <v/>
      </c>
      <c r="GH48" s="178"/>
      <c r="GI48" s="180" t="str">
        <f>Cronograma!Repasse</f>
        <v/>
      </c>
      <c r="GJ48" s="179" t="str">
        <f>Cronograma!Contrapartida</f>
        <v/>
      </c>
      <c r="GK48" s="178"/>
      <c r="GL48" s="180" t="str">
        <f>Cronograma!Repasse</f>
        <v/>
      </c>
      <c r="GM48" s="179" t="str">
        <f>Cronograma!Contrapartida</f>
        <v/>
      </c>
      <c r="GN48" s="178"/>
      <c r="GO48" s="180" t="str">
        <f>Cronograma!Repasse</f>
        <v/>
      </c>
      <c r="GP48" s="179" t="str">
        <f>Cronograma!Contrapartida</f>
        <v/>
      </c>
      <c r="GQ48" s="178"/>
      <c r="GR48" s="180" t="str">
        <f>Cronograma!Repasse</f>
        <v/>
      </c>
      <c r="GS48" s="179" t="str">
        <f>Cronograma!Contrapartida</f>
        <v/>
      </c>
      <c r="GT48" s="178"/>
      <c r="GU48" s="180" t="str">
        <f>Cronograma!Repasse</f>
        <v/>
      </c>
      <c r="GV48" s="179" t="str">
        <f>Cronograma!Contrapartida</f>
        <v/>
      </c>
      <c r="GW48" s="178"/>
      <c r="GX48" s="180" t="str">
        <f>Cronograma!Repasse</f>
        <v/>
      </c>
      <c r="GY48" s="179" t="str">
        <f>Cronograma!Contrapartida</f>
        <v/>
      </c>
      <c r="GZ48" s="178"/>
      <c r="HA48" s="180" t="str">
        <f>Cronograma!Repasse</f>
        <v/>
      </c>
      <c r="HB48" s="179" t="str">
        <f>Cronograma!Contrapartida</f>
        <v/>
      </c>
      <c r="HC48" s="178"/>
      <c r="HD48" s="180" t="str">
        <f>Cronograma!Repasse</f>
        <v/>
      </c>
      <c r="HE48" s="179" t="str">
        <f>Cronograma!Contrapartida</f>
        <v/>
      </c>
      <c r="HF48" s="178"/>
      <c r="HG48" s="180" t="str">
        <f>Cronograma!Repasse</f>
        <v/>
      </c>
      <c r="HH48" s="179" t="str">
        <f>Cronograma!Contrapartida</f>
        <v/>
      </c>
      <c r="HI48" s="178"/>
      <c r="HJ48" s="180" t="str">
        <f>Cronograma!Repasse</f>
        <v/>
      </c>
      <c r="HK48" s="179" t="str">
        <f>Cronograma!Contrapartida</f>
        <v/>
      </c>
      <c r="HL48" s="178"/>
      <c r="HM48" s="180" t="str">
        <f>Cronograma!Repasse</f>
        <v/>
      </c>
      <c r="HN48" s="179" t="str">
        <f>Cronograma!Contrapartida</f>
        <v/>
      </c>
      <c r="HO48" s="178"/>
      <c r="HP48" s="180" t="str">
        <f>Cronograma!Repasse</f>
        <v/>
      </c>
      <c r="HQ48" s="179" t="str">
        <f>Cronograma!Contrapartida</f>
        <v/>
      </c>
      <c r="HR48" s="178"/>
      <c r="HS48" s="180" t="str">
        <f>Cronograma!Repasse</f>
        <v/>
      </c>
      <c r="HT48" s="179" t="str">
        <f>Cronograma!Contrapartida</f>
        <v/>
      </c>
      <c r="HU48" s="178"/>
      <c r="HV48" s="180" t="str">
        <f>Cronograma!Repasse</f>
        <v/>
      </c>
      <c r="HW48" s="179" t="str">
        <f>Cronograma!Contrapartida</f>
        <v/>
      </c>
      <c r="HX48" s="178"/>
      <c r="HY48" s="180" t="str">
        <f>Cronograma!Repasse</f>
        <v/>
      </c>
      <c r="HZ48" s="179" t="str">
        <f>Cronograma!Contrapartida</f>
        <v/>
      </c>
      <c r="IA48" s="178"/>
      <c r="IB48" s="180" t="str">
        <f>Cronograma!Repasse</f>
        <v/>
      </c>
      <c r="IC48" s="179" t="str">
        <f>Cronograma!Contrapartida</f>
        <v/>
      </c>
      <c r="ID48" s="178"/>
      <c r="IE48" s="180" t="str">
        <f>Cronograma!Repasse</f>
        <v/>
      </c>
      <c r="IF48" s="179" t="str">
        <f>Cronograma!Contrapartida</f>
        <v/>
      </c>
      <c r="IG48" s="178"/>
      <c r="IH48" s="180" t="str">
        <f>Cronograma!Repasse</f>
        <v/>
      </c>
      <c r="II48" s="179" t="str">
        <f>Cronograma!Contrapartida</f>
        <v/>
      </c>
      <c r="IJ48" s="178"/>
      <c r="IK48" s="180" t="str">
        <f>Cronograma!Repasse</f>
        <v/>
      </c>
      <c r="IL48" s="179" t="str">
        <f>Cronograma!Contrapartida</f>
        <v/>
      </c>
      <c r="IM48" s="178"/>
      <c r="IN48" s="180" t="str">
        <f>Cronograma!Repasse</f>
        <v/>
      </c>
      <c r="IO48" s="179" t="str">
        <f>Cronograma!Contrapartida</f>
        <v/>
      </c>
      <c r="IP48" s="178"/>
      <c r="IQ48" s="180" t="str">
        <f>Cronograma!Repasse</f>
        <v/>
      </c>
      <c r="IR48" s="179" t="str">
        <f>Cronograma!Contrapartida</f>
        <v/>
      </c>
      <c r="IS48" s="178"/>
      <c r="IT48" s="180" t="str">
        <f>Cronograma!Repasse</f>
        <v/>
      </c>
      <c r="IU48" s="179" t="str">
        <f>Cronograma!Contrapartida</f>
        <v/>
      </c>
      <c r="IV48" s="178"/>
    </row>
    <row r="49" spans="1:256" s="177" customFormat="1" ht="9.9499999999999993" hidden="1" customHeight="1" x14ac:dyDescent="0.2">
      <c r="A49" s="176">
        <f>QCI!$B49</f>
        <v>0</v>
      </c>
      <c r="B49" s="175">
        <f>QCI!$M49</f>
        <v>0</v>
      </c>
      <c r="C49" s="174" t="str">
        <f t="shared" si="0"/>
        <v/>
      </c>
      <c r="D49" s="173">
        <f t="shared" si="1"/>
        <v>0</v>
      </c>
      <c r="E49" s="181" t="str">
        <f>Cronograma!Repasse</f>
        <v/>
      </c>
      <c r="F49" s="179" t="str">
        <f>Cronograma!Contrapartida</f>
        <v/>
      </c>
      <c r="G49" s="172"/>
      <c r="H49" s="181" t="str">
        <f>Cronograma!Repasse</f>
        <v/>
      </c>
      <c r="I49" s="179" t="str">
        <f>Cronograma!Contrapartida</f>
        <v/>
      </c>
      <c r="J49" s="178"/>
      <c r="K49" s="180" t="str">
        <f>Cronograma!Repasse</f>
        <v/>
      </c>
      <c r="L49" s="179" t="str">
        <f>Cronograma!Contrapartida</f>
        <v/>
      </c>
      <c r="M49" s="178"/>
      <c r="N49" s="180" t="str">
        <f>Cronograma!Repasse</f>
        <v/>
      </c>
      <c r="O49" s="179" t="str">
        <f>Cronograma!Contrapartida</f>
        <v/>
      </c>
      <c r="P49" s="178"/>
      <c r="Q49" s="180" t="str">
        <f>Cronograma!Repasse</f>
        <v/>
      </c>
      <c r="R49" s="179" t="str">
        <f>Cronograma!Contrapartida</f>
        <v/>
      </c>
      <c r="S49" s="178"/>
      <c r="T49" s="180" t="str">
        <f>Cronograma!Repasse</f>
        <v/>
      </c>
      <c r="U49" s="179" t="str">
        <f>Cronograma!Contrapartida</f>
        <v/>
      </c>
      <c r="V49" s="178"/>
      <c r="W49" s="180" t="str">
        <f>Cronograma!Repasse</f>
        <v/>
      </c>
      <c r="X49" s="179" t="str">
        <f>Cronograma!Contrapartida</f>
        <v/>
      </c>
      <c r="Y49" s="178"/>
      <c r="Z49" s="180" t="str">
        <f>Cronograma!Repasse</f>
        <v/>
      </c>
      <c r="AA49" s="179" t="str">
        <f>Cronograma!Contrapartida</f>
        <v/>
      </c>
      <c r="AB49" s="178"/>
      <c r="AC49" s="180" t="str">
        <f>Cronograma!Repasse</f>
        <v/>
      </c>
      <c r="AD49" s="179" t="str">
        <f>Cronograma!Contrapartida</f>
        <v/>
      </c>
      <c r="AE49" s="178"/>
      <c r="AF49" s="180" t="str">
        <f>Cronograma!Repasse</f>
        <v/>
      </c>
      <c r="AG49" s="179" t="str">
        <f>Cronograma!Contrapartida</f>
        <v/>
      </c>
      <c r="AH49" s="178"/>
      <c r="AI49" s="180" t="str">
        <f>Cronograma!Repasse</f>
        <v/>
      </c>
      <c r="AJ49" s="179" t="str">
        <f>Cronograma!Contrapartida</f>
        <v/>
      </c>
      <c r="AK49" s="178"/>
      <c r="AL49" s="180" t="str">
        <f>Cronograma!Repasse</f>
        <v/>
      </c>
      <c r="AM49" s="179" t="str">
        <f>Cronograma!Contrapartida</f>
        <v/>
      </c>
      <c r="AN49" s="178"/>
      <c r="AO49" s="180" t="str">
        <f>Cronograma!Repasse</f>
        <v/>
      </c>
      <c r="AP49" s="179" t="str">
        <f>Cronograma!Contrapartida</f>
        <v/>
      </c>
      <c r="AQ49" s="178"/>
      <c r="AR49" s="180" t="str">
        <f>Cronograma!Repasse</f>
        <v/>
      </c>
      <c r="AS49" s="179" t="str">
        <f>Cronograma!Contrapartida</f>
        <v/>
      </c>
      <c r="AT49" s="178"/>
      <c r="AU49" s="180" t="str">
        <f>Cronograma!Repasse</f>
        <v/>
      </c>
      <c r="AV49" s="179" t="str">
        <f>Cronograma!Contrapartida</f>
        <v/>
      </c>
      <c r="AW49" s="178"/>
      <c r="AX49" s="180" t="str">
        <f>Cronograma!Repasse</f>
        <v/>
      </c>
      <c r="AY49" s="179" t="str">
        <f>Cronograma!Contrapartida</f>
        <v/>
      </c>
      <c r="AZ49" s="178"/>
      <c r="BA49" s="180" t="str">
        <f>Cronograma!Repasse</f>
        <v/>
      </c>
      <c r="BB49" s="179" t="str">
        <f>Cronograma!Contrapartida</f>
        <v/>
      </c>
      <c r="BC49" s="178"/>
      <c r="BD49" s="180" t="str">
        <f>Cronograma!Repasse</f>
        <v/>
      </c>
      <c r="BE49" s="179" t="str">
        <f>Cronograma!Contrapartida</f>
        <v/>
      </c>
      <c r="BF49" s="178"/>
      <c r="BG49" s="180" t="str">
        <f>Cronograma!Repasse</f>
        <v/>
      </c>
      <c r="BH49" s="179" t="str">
        <f>Cronograma!Contrapartida</f>
        <v/>
      </c>
      <c r="BI49" s="178"/>
      <c r="BJ49" s="180" t="str">
        <f>Cronograma!Repasse</f>
        <v/>
      </c>
      <c r="BK49" s="179" t="str">
        <f>Cronograma!Contrapartida</f>
        <v/>
      </c>
      <c r="BL49" s="178"/>
      <c r="BM49" s="180" t="str">
        <f>Cronograma!Repasse</f>
        <v/>
      </c>
      <c r="BN49" s="179" t="str">
        <f>Cronograma!Contrapartida</f>
        <v/>
      </c>
      <c r="BO49" s="178"/>
      <c r="BP49" s="180" t="str">
        <f>Cronograma!Repasse</f>
        <v/>
      </c>
      <c r="BQ49" s="179" t="str">
        <f>Cronograma!Contrapartida</f>
        <v/>
      </c>
      <c r="BR49" s="178"/>
      <c r="BS49" s="180" t="str">
        <f>Cronograma!Repasse</f>
        <v/>
      </c>
      <c r="BT49" s="179" t="str">
        <f>Cronograma!Contrapartida</f>
        <v/>
      </c>
      <c r="BU49" s="178"/>
      <c r="BV49" s="180" t="str">
        <f>Cronograma!Repasse</f>
        <v/>
      </c>
      <c r="BW49" s="179" t="str">
        <f>Cronograma!Contrapartida</f>
        <v/>
      </c>
      <c r="BX49" s="178"/>
      <c r="BY49" s="180" t="str">
        <f>Cronograma!Repasse</f>
        <v/>
      </c>
      <c r="BZ49" s="179" t="str">
        <f>Cronograma!Contrapartida</f>
        <v/>
      </c>
      <c r="CA49" s="178"/>
      <c r="CB49" s="180" t="str">
        <f>Cronograma!Repasse</f>
        <v/>
      </c>
      <c r="CC49" s="179" t="str">
        <f>Cronograma!Contrapartida</f>
        <v/>
      </c>
      <c r="CD49" s="178"/>
      <c r="CE49" s="180" t="str">
        <f>Cronograma!Repasse</f>
        <v/>
      </c>
      <c r="CF49" s="179" t="str">
        <f>Cronograma!Contrapartida</f>
        <v/>
      </c>
      <c r="CG49" s="178"/>
      <c r="CH49" s="180" t="str">
        <f>Cronograma!Repasse</f>
        <v/>
      </c>
      <c r="CI49" s="179" t="str">
        <f>Cronograma!Contrapartida</f>
        <v/>
      </c>
      <c r="CJ49" s="178"/>
      <c r="CK49" s="180" t="str">
        <f>Cronograma!Repasse</f>
        <v/>
      </c>
      <c r="CL49" s="179" t="str">
        <f>Cronograma!Contrapartida</f>
        <v/>
      </c>
      <c r="CM49" s="178"/>
      <c r="CN49" s="180" t="str">
        <f>Cronograma!Repasse</f>
        <v/>
      </c>
      <c r="CO49" s="179" t="str">
        <f>Cronograma!Contrapartida</f>
        <v/>
      </c>
      <c r="CP49" s="178"/>
      <c r="CQ49" s="180" t="str">
        <f>Cronograma!Repasse</f>
        <v/>
      </c>
      <c r="CR49" s="179" t="str">
        <f>Cronograma!Contrapartida</f>
        <v/>
      </c>
      <c r="CS49" s="178"/>
      <c r="CT49" s="180" t="str">
        <f>Cronograma!Repasse</f>
        <v/>
      </c>
      <c r="CU49" s="179" t="str">
        <f>Cronograma!Contrapartida</f>
        <v/>
      </c>
      <c r="CV49" s="178"/>
      <c r="CW49" s="180" t="str">
        <f>Cronograma!Repasse</f>
        <v/>
      </c>
      <c r="CX49" s="179" t="str">
        <f>Cronograma!Contrapartida</f>
        <v/>
      </c>
      <c r="CY49" s="178"/>
      <c r="CZ49" s="180" t="str">
        <f>Cronograma!Repasse</f>
        <v/>
      </c>
      <c r="DA49" s="179" t="str">
        <f>Cronograma!Contrapartida</f>
        <v/>
      </c>
      <c r="DB49" s="178"/>
      <c r="DC49" s="180" t="str">
        <f>Cronograma!Repasse</f>
        <v/>
      </c>
      <c r="DD49" s="179" t="str">
        <f>Cronograma!Contrapartida</f>
        <v/>
      </c>
      <c r="DE49" s="178"/>
      <c r="DF49" s="180" t="str">
        <f>Cronograma!Repasse</f>
        <v/>
      </c>
      <c r="DG49" s="179" t="str">
        <f>Cronograma!Contrapartida</f>
        <v/>
      </c>
      <c r="DH49" s="178"/>
      <c r="DI49" s="180" t="str">
        <f>Cronograma!Repasse</f>
        <v/>
      </c>
      <c r="DJ49" s="179" t="str">
        <f>Cronograma!Contrapartida</f>
        <v/>
      </c>
      <c r="DK49" s="178"/>
      <c r="DL49" s="180" t="str">
        <f>Cronograma!Repasse</f>
        <v/>
      </c>
      <c r="DM49" s="179" t="str">
        <f>Cronograma!Contrapartida</f>
        <v/>
      </c>
      <c r="DN49" s="178"/>
      <c r="DO49" s="180" t="str">
        <f>Cronograma!Repasse</f>
        <v/>
      </c>
      <c r="DP49" s="179" t="str">
        <f>Cronograma!Contrapartida</f>
        <v/>
      </c>
      <c r="DQ49" s="178"/>
      <c r="DR49" s="180" t="str">
        <f>Cronograma!Repasse</f>
        <v/>
      </c>
      <c r="DS49" s="179" t="str">
        <f>Cronograma!Contrapartida</f>
        <v/>
      </c>
      <c r="DT49" s="178"/>
      <c r="DU49" s="180" t="str">
        <f>Cronograma!Repasse</f>
        <v/>
      </c>
      <c r="DV49" s="179" t="str">
        <f>Cronograma!Contrapartida</f>
        <v/>
      </c>
      <c r="DW49" s="178"/>
      <c r="DX49" s="180" t="str">
        <f>Cronograma!Repasse</f>
        <v/>
      </c>
      <c r="DY49" s="179" t="str">
        <f>Cronograma!Contrapartida</f>
        <v/>
      </c>
      <c r="DZ49" s="178"/>
      <c r="EA49" s="180" t="str">
        <f>Cronograma!Repasse</f>
        <v/>
      </c>
      <c r="EB49" s="179" t="str">
        <f>Cronograma!Contrapartida</f>
        <v/>
      </c>
      <c r="EC49" s="178"/>
      <c r="ED49" s="180" t="str">
        <f>Cronograma!Repasse</f>
        <v/>
      </c>
      <c r="EE49" s="179" t="str">
        <f>Cronograma!Contrapartida</f>
        <v/>
      </c>
      <c r="EF49" s="178"/>
      <c r="EG49" s="180" t="str">
        <f>Cronograma!Repasse</f>
        <v/>
      </c>
      <c r="EH49" s="179" t="str">
        <f>Cronograma!Contrapartida</f>
        <v/>
      </c>
      <c r="EI49" s="178"/>
      <c r="EJ49" s="180" t="str">
        <f>Cronograma!Repasse</f>
        <v/>
      </c>
      <c r="EK49" s="179" t="str">
        <f>Cronograma!Contrapartida</f>
        <v/>
      </c>
      <c r="EL49" s="178"/>
      <c r="EM49" s="180" t="str">
        <f>Cronograma!Repasse</f>
        <v/>
      </c>
      <c r="EN49" s="179" t="str">
        <f>Cronograma!Contrapartida</f>
        <v/>
      </c>
      <c r="EO49" s="178"/>
      <c r="EP49" s="180" t="str">
        <f>Cronograma!Repasse</f>
        <v/>
      </c>
      <c r="EQ49" s="179" t="str">
        <f>Cronograma!Contrapartida</f>
        <v/>
      </c>
      <c r="ER49" s="178"/>
      <c r="ES49" s="180" t="str">
        <f>Cronograma!Repasse</f>
        <v/>
      </c>
      <c r="ET49" s="179" t="str">
        <f>Cronograma!Contrapartida</f>
        <v/>
      </c>
      <c r="EU49" s="178"/>
      <c r="EV49" s="180" t="str">
        <f>Cronograma!Repasse</f>
        <v/>
      </c>
      <c r="EW49" s="179" t="str">
        <f>Cronograma!Contrapartida</f>
        <v/>
      </c>
      <c r="EX49" s="178"/>
      <c r="EY49" s="180" t="str">
        <f>Cronograma!Repasse</f>
        <v/>
      </c>
      <c r="EZ49" s="179" t="str">
        <f>Cronograma!Contrapartida</f>
        <v/>
      </c>
      <c r="FA49" s="178"/>
      <c r="FB49" s="180" t="str">
        <f>Cronograma!Repasse</f>
        <v/>
      </c>
      <c r="FC49" s="179" t="str">
        <f>Cronograma!Contrapartida</f>
        <v/>
      </c>
      <c r="FD49" s="178"/>
      <c r="FE49" s="180" t="str">
        <f>Cronograma!Repasse</f>
        <v/>
      </c>
      <c r="FF49" s="179" t="str">
        <f>Cronograma!Contrapartida</f>
        <v/>
      </c>
      <c r="FG49" s="178"/>
      <c r="FH49" s="180" t="str">
        <f>Cronograma!Repasse</f>
        <v/>
      </c>
      <c r="FI49" s="179" t="str">
        <f>Cronograma!Contrapartida</f>
        <v/>
      </c>
      <c r="FJ49" s="178"/>
      <c r="FK49" s="180" t="str">
        <f>Cronograma!Repasse</f>
        <v/>
      </c>
      <c r="FL49" s="179" t="str">
        <f>Cronograma!Contrapartida</f>
        <v/>
      </c>
      <c r="FM49" s="178"/>
      <c r="FN49" s="180" t="str">
        <f>Cronograma!Repasse</f>
        <v/>
      </c>
      <c r="FO49" s="179" t="str">
        <f>Cronograma!Contrapartida</f>
        <v/>
      </c>
      <c r="FP49" s="178"/>
      <c r="FQ49" s="180" t="str">
        <f>Cronograma!Repasse</f>
        <v/>
      </c>
      <c r="FR49" s="179" t="str">
        <f>Cronograma!Contrapartida</f>
        <v/>
      </c>
      <c r="FS49" s="178"/>
      <c r="FT49" s="180" t="str">
        <f>Cronograma!Repasse</f>
        <v/>
      </c>
      <c r="FU49" s="179" t="str">
        <f>Cronograma!Contrapartida</f>
        <v/>
      </c>
      <c r="FV49" s="178"/>
      <c r="FW49" s="180" t="str">
        <f>Cronograma!Repasse</f>
        <v/>
      </c>
      <c r="FX49" s="179" t="str">
        <f>Cronograma!Contrapartida</f>
        <v/>
      </c>
      <c r="FY49" s="178"/>
      <c r="FZ49" s="180" t="str">
        <f>Cronograma!Repasse</f>
        <v/>
      </c>
      <c r="GA49" s="179" t="str">
        <f>Cronograma!Contrapartida</f>
        <v/>
      </c>
      <c r="GB49" s="178"/>
      <c r="GC49" s="180" t="str">
        <f>Cronograma!Repasse</f>
        <v/>
      </c>
      <c r="GD49" s="179" t="str">
        <f>Cronograma!Contrapartida</f>
        <v/>
      </c>
      <c r="GE49" s="178"/>
      <c r="GF49" s="180" t="str">
        <f>Cronograma!Repasse</f>
        <v/>
      </c>
      <c r="GG49" s="179" t="str">
        <f>Cronograma!Contrapartida</f>
        <v/>
      </c>
      <c r="GH49" s="178"/>
      <c r="GI49" s="180" t="str">
        <f>Cronograma!Repasse</f>
        <v/>
      </c>
      <c r="GJ49" s="179" t="str">
        <f>Cronograma!Contrapartida</f>
        <v/>
      </c>
      <c r="GK49" s="178"/>
      <c r="GL49" s="180" t="str">
        <f>Cronograma!Repasse</f>
        <v/>
      </c>
      <c r="GM49" s="179" t="str">
        <f>Cronograma!Contrapartida</f>
        <v/>
      </c>
      <c r="GN49" s="178"/>
      <c r="GO49" s="180" t="str">
        <f>Cronograma!Repasse</f>
        <v/>
      </c>
      <c r="GP49" s="179" t="str">
        <f>Cronograma!Contrapartida</f>
        <v/>
      </c>
      <c r="GQ49" s="178"/>
      <c r="GR49" s="180" t="str">
        <f>Cronograma!Repasse</f>
        <v/>
      </c>
      <c r="GS49" s="179" t="str">
        <f>Cronograma!Contrapartida</f>
        <v/>
      </c>
      <c r="GT49" s="178"/>
      <c r="GU49" s="180" t="str">
        <f>Cronograma!Repasse</f>
        <v/>
      </c>
      <c r="GV49" s="179" t="str">
        <f>Cronograma!Contrapartida</f>
        <v/>
      </c>
      <c r="GW49" s="178"/>
      <c r="GX49" s="180" t="str">
        <f>Cronograma!Repasse</f>
        <v/>
      </c>
      <c r="GY49" s="179" t="str">
        <f>Cronograma!Contrapartida</f>
        <v/>
      </c>
      <c r="GZ49" s="178"/>
      <c r="HA49" s="180" t="str">
        <f>Cronograma!Repasse</f>
        <v/>
      </c>
      <c r="HB49" s="179" t="str">
        <f>Cronograma!Contrapartida</f>
        <v/>
      </c>
      <c r="HC49" s="178"/>
      <c r="HD49" s="180" t="str">
        <f>Cronograma!Repasse</f>
        <v/>
      </c>
      <c r="HE49" s="179" t="str">
        <f>Cronograma!Contrapartida</f>
        <v/>
      </c>
      <c r="HF49" s="178"/>
      <c r="HG49" s="180" t="str">
        <f>Cronograma!Repasse</f>
        <v/>
      </c>
      <c r="HH49" s="179" t="str">
        <f>Cronograma!Contrapartida</f>
        <v/>
      </c>
      <c r="HI49" s="178"/>
      <c r="HJ49" s="180" t="str">
        <f>Cronograma!Repasse</f>
        <v/>
      </c>
      <c r="HK49" s="179" t="str">
        <f>Cronograma!Contrapartida</f>
        <v/>
      </c>
      <c r="HL49" s="178"/>
      <c r="HM49" s="180" t="str">
        <f>Cronograma!Repasse</f>
        <v/>
      </c>
      <c r="HN49" s="179" t="str">
        <f>Cronograma!Contrapartida</f>
        <v/>
      </c>
      <c r="HO49" s="178"/>
      <c r="HP49" s="180" t="str">
        <f>Cronograma!Repasse</f>
        <v/>
      </c>
      <c r="HQ49" s="179" t="str">
        <f>Cronograma!Contrapartida</f>
        <v/>
      </c>
      <c r="HR49" s="178"/>
      <c r="HS49" s="180" t="str">
        <f>Cronograma!Repasse</f>
        <v/>
      </c>
      <c r="HT49" s="179" t="str">
        <f>Cronograma!Contrapartida</f>
        <v/>
      </c>
      <c r="HU49" s="178"/>
      <c r="HV49" s="180" t="str">
        <f>Cronograma!Repasse</f>
        <v/>
      </c>
      <c r="HW49" s="179" t="str">
        <f>Cronograma!Contrapartida</f>
        <v/>
      </c>
      <c r="HX49" s="178"/>
      <c r="HY49" s="180" t="str">
        <f>Cronograma!Repasse</f>
        <v/>
      </c>
      <c r="HZ49" s="179" t="str">
        <f>Cronograma!Contrapartida</f>
        <v/>
      </c>
      <c r="IA49" s="178"/>
      <c r="IB49" s="180" t="str">
        <f>Cronograma!Repasse</f>
        <v/>
      </c>
      <c r="IC49" s="179" t="str">
        <f>Cronograma!Contrapartida</f>
        <v/>
      </c>
      <c r="ID49" s="178"/>
      <c r="IE49" s="180" t="str">
        <f>Cronograma!Repasse</f>
        <v/>
      </c>
      <c r="IF49" s="179" t="str">
        <f>Cronograma!Contrapartida</f>
        <v/>
      </c>
      <c r="IG49" s="178"/>
      <c r="IH49" s="180" t="str">
        <f>Cronograma!Repasse</f>
        <v/>
      </c>
      <c r="II49" s="179" t="str">
        <f>Cronograma!Contrapartida</f>
        <v/>
      </c>
      <c r="IJ49" s="178"/>
      <c r="IK49" s="180" t="str">
        <f>Cronograma!Repasse</f>
        <v/>
      </c>
      <c r="IL49" s="179" t="str">
        <f>Cronograma!Contrapartida</f>
        <v/>
      </c>
      <c r="IM49" s="178"/>
      <c r="IN49" s="180" t="str">
        <f>Cronograma!Repasse</f>
        <v/>
      </c>
      <c r="IO49" s="179" t="str">
        <f>Cronograma!Contrapartida</f>
        <v/>
      </c>
      <c r="IP49" s="178"/>
      <c r="IQ49" s="180" t="str">
        <f>Cronograma!Repasse</f>
        <v/>
      </c>
      <c r="IR49" s="179" t="str">
        <f>Cronograma!Contrapartida</f>
        <v/>
      </c>
      <c r="IS49" s="178"/>
      <c r="IT49" s="180" t="str">
        <f>Cronograma!Repasse</f>
        <v/>
      </c>
      <c r="IU49" s="179" t="str">
        <f>Cronograma!Contrapartida</f>
        <v/>
      </c>
      <c r="IV49" s="178"/>
    </row>
    <row r="50" spans="1:256" s="177" customFormat="1" ht="9.9499999999999993" hidden="1" customHeight="1" x14ac:dyDescent="0.2">
      <c r="A50" s="176">
        <f>QCI!$B50</f>
        <v>0</v>
      </c>
      <c r="B50" s="175">
        <f>QCI!$M50</f>
        <v>0</v>
      </c>
      <c r="C50" s="174" t="str">
        <f t="shared" si="0"/>
        <v/>
      </c>
      <c r="D50" s="173">
        <f t="shared" si="1"/>
        <v>0</v>
      </c>
      <c r="E50" s="181" t="str">
        <f>Cronograma!Repasse</f>
        <v/>
      </c>
      <c r="F50" s="179" t="str">
        <f>Cronograma!Contrapartida</f>
        <v/>
      </c>
      <c r="G50" s="172"/>
      <c r="H50" s="181" t="str">
        <f>Cronograma!Repasse</f>
        <v/>
      </c>
      <c r="I50" s="179" t="str">
        <f>Cronograma!Contrapartida</f>
        <v/>
      </c>
      <c r="J50" s="178"/>
      <c r="K50" s="180" t="str">
        <f>Cronograma!Repasse</f>
        <v/>
      </c>
      <c r="L50" s="179" t="str">
        <f>Cronograma!Contrapartida</f>
        <v/>
      </c>
      <c r="M50" s="178"/>
      <c r="N50" s="180" t="str">
        <f>Cronograma!Repasse</f>
        <v/>
      </c>
      <c r="O50" s="179" t="str">
        <f>Cronograma!Contrapartida</f>
        <v/>
      </c>
      <c r="P50" s="178"/>
      <c r="Q50" s="180" t="str">
        <f>Cronograma!Repasse</f>
        <v/>
      </c>
      <c r="R50" s="179" t="str">
        <f>Cronograma!Contrapartida</f>
        <v/>
      </c>
      <c r="S50" s="178"/>
      <c r="T50" s="180" t="str">
        <f>Cronograma!Repasse</f>
        <v/>
      </c>
      <c r="U50" s="179" t="str">
        <f>Cronograma!Contrapartida</f>
        <v/>
      </c>
      <c r="V50" s="178"/>
      <c r="W50" s="180" t="str">
        <f>Cronograma!Repasse</f>
        <v/>
      </c>
      <c r="X50" s="179" t="str">
        <f>Cronograma!Contrapartida</f>
        <v/>
      </c>
      <c r="Y50" s="178"/>
      <c r="Z50" s="180" t="str">
        <f>Cronograma!Repasse</f>
        <v/>
      </c>
      <c r="AA50" s="179" t="str">
        <f>Cronograma!Contrapartida</f>
        <v/>
      </c>
      <c r="AB50" s="178"/>
      <c r="AC50" s="180" t="str">
        <f>Cronograma!Repasse</f>
        <v/>
      </c>
      <c r="AD50" s="179" t="str">
        <f>Cronograma!Contrapartida</f>
        <v/>
      </c>
      <c r="AE50" s="178"/>
      <c r="AF50" s="180" t="str">
        <f>Cronograma!Repasse</f>
        <v/>
      </c>
      <c r="AG50" s="179" t="str">
        <f>Cronograma!Contrapartida</f>
        <v/>
      </c>
      <c r="AH50" s="178"/>
      <c r="AI50" s="180" t="str">
        <f>Cronograma!Repasse</f>
        <v/>
      </c>
      <c r="AJ50" s="179" t="str">
        <f>Cronograma!Contrapartida</f>
        <v/>
      </c>
      <c r="AK50" s="178"/>
      <c r="AL50" s="180" t="str">
        <f>Cronograma!Repasse</f>
        <v/>
      </c>
      <c r="AM50" s="179" t="str">
        <f>Cronograma!Contrapartida</f>
        <v/>
      </c>
      <c r="AN50" s="178"/>
      <c r="AO50" s="180" t="str">
        <f>Cronograma!Repasse</f>
        <v/>
      </c>
      <c r="AP50" s="179" t="str">
        <f>Cronograma!Contrapartida</f>
        <v/>
      </c>
      <c r="AQ50" s="178"/>
      <c r="AR50" s="180" t="str">
        <f>Cronograma!Repasse</f>
        <v/>
      </c>
      <c r="AS50" s="179" t="str">
        <f>Cronograma!Contrapartida</f>
        <v/>
      </c>
      <c r="AT50" s="178"/>
      <c r="AU50" s="180" t="str">
        <f>Cronograma!Repasse</f>
        <v/>
      </c>
      <c r="AV50" s="179" t="str">
        <f>Cronograma!Contrapartida</f>
        <v/>
      </c>
      <c r="AW50" s="178"/>
      <c r="AX50" s="180" t="str">
        <f>Cronograma!Repasse</f>
        <v/>
      </c>
      <c r="AY50" s="179" t="str">
        <f>Cronograma!Contrapartida</f>
        <v/>
      </c>
      <c r="AZ50" s="178"/>
      <c r="BA50" s="180" t="str">
        <f>Cronograma!Repasse</f>
        <v/>
      </c>
      <c r="BB50" s="179" t="str">
        <f>Cronograma!Contrapartida</f>
        <v/>
      </c>
      <c r="BC50" s="178"/>
      <c r="BD50" s="180" t="str">
        <f>Cronograma!Repasse</f>
        <v/>
      </c>
      <c r="BE50" s="179" t="str">
        <f>Cronograma!Contrapartida</f>
        <v/>
      </c>
      <c r="BF50" s="178"/>
      <c r="BG50" s="180" t="str">
        <f>Cronograma!Repasse</f>
        <v/>
      </c>
      <c r="BH50" s="179" t="str">
        <f>Cronograma!Contrapartida</f>
        <v/>
      </c>
      <c r="BI50" s="178"/>
      <c r="BJ50" s="180" t="str">
        <f>Cronograma!Repasse</f>
        <v/>
      </c>
      <c r="BK50" s="179" t="str">
        <f>Cronograma!Contrapartida</f>
        <v/>
      </c>
      <c r="BL50" s="178"/>
      <c r="BM50" s="180" t="str">
        <f>Cronograma!Repasse</f>
        <v/>
      </c>
      <c r="BN50" s="179" t="str">
        <f>Cronograma!Contrapartida</f>
        <v/>
      </c>
      <c r="BO50" s="178"/>
      <c r="BP50" s="180" t="str">
        <f>Cronograma!Repasse</f>
        <v/>
      </c>
      <c r="BQ50" s="179" t="str">
        <f>Cronograma!Contrapartida</f>
        <v/>
      </c>
      <c r="BR50" s="178"/>
      <c r="BS50" s="180" t="str">
        <f>Cronograma!Repasse</f>
        <v/>
      </c>
      <c r="BT50" s="179" t="str">
        <f>Cronograma!Contrapartida</f>
        <v/>
      </c>
      <c r="BU50" s="178"/>
      <c r="BV50" s="180" t="str">
        <f>Cronograma!Repasse</f>
        <v/>
      </c>
      <c r="BW50" s="179" t="str">
        <f>Cronograma!Contrapartida</f>
        <v/>
      </c>
      <c r="BX50" s="178"/>
      <c r="BY50" s="180" t="str">
        <f>Cronograma!Repasse</f>
        <v/>
      </c>
      <c r="BZ50" s="179" t="str">
        <f>Cronograma!Contrapartida</f>
        <v/>
      </c>
      <c r="CA50" s="178"/>
      <c r="CB50" s="180" t="str">
        <f>Cronograma!Repasse</f>
        <v/>
      </c>
      <c r="CC50" s="179" t="str">
        <f>Cronograma!Contrapartida</f>
        <v/>
      </c>
      <c r="CD50" s="178"/>
      <c r="CE50" s="180" t="str">
        <f>Cronograma!Repasse</f>
        <v/>
      </c>
      <c r="CF50" s="179" t="str">
        <f>Cronograma!Contrapartida</f>
        <v/>
      </c>
      <c r="CG50" s="178"/>
      <c r="CH50" s="180" t="str">
        <f>Cronograma!Repasse</f>
        <v/>
      </c>
      <c r="CI50" s="179" t="str">
        <f>Cronograma!Contrapartida</f>
        <v/>
      </c>
      <c r="CJ50" s="178"/>
      <c r="CK50" s="180" t="str">
        <f>Cronograma!Repasse</f>
        <v/>
      </c>
      <c r="CL50" s="179" t="str">
        <f>Cronograma!Contrapartida</f>
        <v/>
      </c>
      <c r="CM50" s="178"/>
      <c r="CN50" s="180" t="str">
        <f>Cronograma!Repasse</f>
        <v/>
      </c>
      <c r="CO50" s="179" t="str">
        <f>Cronograma!Contrapartida</f>
        <v/>
      </c>
      <c r="CP50" s="178"/>
      <c r="CQ50" s="180" t="str">
        <f>Cronograma!Repasse</f>
        <v/>
      </c>
      <c r="CR50" s="179" t="str">
        <f>Cronograma!Contrapartida</f>
        <v/>
      </c>
      <c r="CS50" s="178"/>
      <c r="CT50" s="180" t="str">
        <f>Cronograma!Repasse</f>
        <v/>
      </c>
      <c r="CU50" s="179" t="str">
        <f>Cronograma!Contrapartida</f>
        <v/>
      </c>
      <c r="CV50" s="178"/>
      <c r="CW50" s="180" t="str">
        <f>Cronograma!Repasse</f>
        <v/>
      </c>
      <c r="CX50" s="179" t="str">
        <f>Cronograma!Contrapartida</f>
        <v/>
      </c>
      <c r="CY50" s="178"/>
      <c r="CZ50" s="180" t="str">
        <f>Cronograma!Repasse</f>
        <v/>
      </c>
      <c r="DA50" s="179" t="str">
        <f>Cronograma!Contrapartida</f>
        <v/>
      </c>
      <c r="DB50" s="178"/>
      <c r="DC50" s="180" t="str">
        <f>Cronograma!Repasse</f>
        <v/>
      </c>
      <c r="DD50" s="179" t="str">
        <f>Cronograma!Contrapartida</f>
        <v/>
      </c>
      <c r="DE50" s="178"/>
      <c r="DF50" s="180" t="str">
        <f>Cronograma!Repasse</f>
        <v/>
      </c>
      <c r="DG50" s="179" t="str">
        <f>Cronograma!Contrapartida</f>
        <v/>
      </c>
      <c r="DH50" s="178"/>
      <c r="DI50" s="180" t="str">
        <f>Cronograma!Repasse</f>
        <v/>
      </c>
      <c r="DJ50" s="179" t="str">
        <f>Cronograma!Contrapartida</f>
        <v/>
      </c>
      <c r="DK50" s="178"/>
      <c r="DL50" s="180" t="str">
        <f>Cronograma!Repasse</f>
        <v/>
      </c>
      <c r="DM50" s="179" t="str">
        <f>Cronograma!Contrapartida</f>
        <v/>
      </c>
      <c r="DN50" s="178"/>
      <c r="DO50" s="180" t="str">
        <f>Cronograma!Repasse</f>
        <v/>
      </c>
      <c r="DP50" s="179" t="str">
        <f>Cronograma!Contrapartida</f>
        <v/>
      </c>
      <c r="DQ50" s="178"/>
      <c r="DR50" s="180" t="str">
        <f>Cronograma!Repasse</f>
        <v/>
      </c>
      <c r="DS50" s="179" t="str">
        <f>Cronograma!Contrapartida</f>
        <v/>
      </c>
      <c r="DT50" s="178"/>
      <c r="DU50" s="180" t="str">
        <f>Cronograma!Repasse</f>
        <v/>
      </c>
      <c r="DV50" s="179" t="str">
        <f>Cronograma!Contrapartida</f>
        <v/>
      </c>
      <c r="DW50" s="178"/>
      <c r="DX50" s="180" t="str">
        <f>Cronograma!Repasse</f>
        <v/>
      </c>
      <c r="DY50" s="179" t="str">
        <f>Cronograma!Contrapartida</f>
        <v/>
      </c>
      <c r="DZ50" s="178"/>
      <c r="EA50" s="180" t="str">
        <f>Cronograma!Repasse</f>
        <v/>
      </c>
      <c r="EB50" s="179" t="str">
        <f>Cronograma!Contrapartida</f>
        <v/>
      </c>
      <c r="EC50" s="178"/>
      <c r="ED50" s="180" t="str">
        <f>Cronograma!Repasse</f>
        <v/>
      </c>
      <c r="EE50" s="179" t="str">
        <f>Cronograma!Contrapartida</f>
        <v/>
      </c>
      <c r="EF50" s="178"/>
      <c r="EG50" s="180" t="str">
        <f>Cronograma!Repasse</f>
        <v/>
      </c>
      <c r="EH50" s="179" t="str">
        <f>Cronograma!Contrapartida</f>
        <v/>
      </c>
      <c r="EI50" s="178"/>
      <c r="EJ50" s="180" t="str">
        <f>Cronograma!Repasse</f>
        <v/>
      </c>
      <c r="EK50" s="179" t="str">
        <f>Cronograma!Contrapartida</f>
        <v/>
      </c>
      <c r="EL50" s="178"/>
      <c r="EM50" s="180" t="str">
        <f>Cronograma!Repasse</f>
        <v/>
      </c>
      <c r="EN50" s="179" t="str">
        <f>Cronograma!Contrapartida</f>
        <v/>
      </c>
      <c r="EO50" s="178"/>
      <c r="EP50" s="180" t="str">
        <f>Cronograma!Repasse</f>
        <v/>
      </c>
      <c r="EQ50" s="179" t="str">
        <f>Cronograma!Contrapartida</f>
        <v/>
      </c>
      <c r="ER50" s="178"/>
      <c r="ES50" s="180" t="str">
        <f>Cronograma!Repasse</f>
        <v/>
      </c>
      <c r="ET50" s="179" t="str">
        <f>Cronograma!Contrapartida</f>
        <v/>
      </c>
      <c r="EU50" s="178"/>
      <c r="EV50" s="180" t="str">
        <f>Cronograma!Repasse</f>
        <v/>
      </c>
      <c r="EW50" s="179" t="str">
        <f>Cronograma!Contrapartida</f>
        <v/>
      </c>
      <c r="EX50" s="178"/>
      <c r="EY50" s="180" t="str">
        <f>Cronograma!Repasse</f>
        <v/>
      </c>
      <c r="EZ50" s="179" t="str">
        <f>Cronograma!Contrapartida</f>
        <v/>
      </c>
      <c r="FA50" s="178"/>
      <c r="FB50" s="180" t="str">
        <f>Cronograma!Repasse</f>
        <v/>
      </c>
      <c r="FC50" s="179" t="str">
        <f>Cronograma!Contrapartida</f>
        <v/>
      </c>
      <c r="FD50" s="178"/>
      <c r="FE50" s="180" t="str">
        <f>Cronograma!Repasse</f>
        <v/>
      </c>
      <c r="FF50" s="179" t="str">
        <f>Cronograma!Contrapartida</f>
        <v/>
      </c>
      <c r="FG50" s="178"/>
      <c r="FH50" s="180" t="str">
        <f>Cronograma!Repasse</f>
        <v/>
      </c>
      <c r="FI50" s="179" t="str">
        <f>Cronograma!Contrapartida</f>
        <v/>
      </c>
      <c r="FJ50" s="178"/>
      <c r="FK50" s="180" t="str">
        <f>Cronograma!Repasse</f>
        <v/>
      </c>
      <c r="FL50" s="179" t="str">
        <f>Cronograma!Contrapartida</f>
        <v/>
      </c>
      <c r="FM50" s="178"/>
      <c r="FN50" s="180" t="str">
        <f>Cronograma!Repasse</f>
        <v/>
      </c>
      <c r="FO50" s="179" t="str">
        <f>Cronograma!Contrapartida</f>
        <v/>
      </c>
      <c r="FP50" s="178"/>
      <c r="FQ50" s="180" t="str">
        <f>Cronograma!Repasse</f>
        <v/>
      </c>
      <c r="FR50" s="179" t="str">
        <f>Cronograma!Contrapartida</f>
        <v/>
      </c>
      <c r="FS50" s="178"/>
      <c r="FT50" s="180" t="str">
        <f>Cronograma!Repasse</f>
        <v/>
      </c>
      <c r="FU50" s="179" t="str">
        <f>Cronograma!Contrapartida</f>
        <v/>
      </c>
      <c r="FV50" s="178"/>
      <c r="FW50" s="180" t="str">
        <f>Cronograma!Repasse</f>
        <v/>
      </c>
      <c r="FX50" s="179" t="str">
        <f>Cronograma!Contrapartida</f>
        <v/>
      </c>
      <c r="FY50" s="178"/>
      <c r="FZ50" s="180" t="str">
        <f>Cronograma!Repasse</f>
        <v/>
      </c>
      <c r="GA50" s="179" t="str">
        <f>Cronograma!Contrapartida</f>
        <v/>
      </c>
      <c r="GB50" s="178"/>
      <c r="GC50" s="180" t="str">
        <f>Cronograma!Repasse</f>
        <v/>
      </c>
      <c r="GD50" s="179" t="str">
        <f>Cronograma!Contrapartida</f>
        <v/>
      </c>
      <c r="GE50" s="178"/>
      <c r="GF50" s="180" t="str">
        <f>Cronograma!Repasse</f>
        <v/>
      </c>
      <c r="GG50" s="179" t="str">
        <f>Cronograma!Contrapartida</f>
        <v/>
      </c>
      <c r="GH50" s="178"/>
      <c r="GI50" s="180" t="str">
        <f>Cronograma!Repasse</f>
        <v/>
      </c>
      <c r="GJ50" s="179" t="str">
        <f>Cronograma!Contrapartida</f>
        <v/>
      </c>
      <c r="GK50" s="178"/>
      <c r="GL50" s="180" t="str">
        <f>Cronograma!Repasse</f>
        <v/>
      </c>
      <c r="GM50" s="179" t="str">
        <f>Cronograma!Contrapartida</f>
        <v/>
      </c>
      <c r="GN50" s="178"/>
      <c r="GO50" s="180" t="str">
        <f>Cronograma!Repasse</f>
        <v/>
      </c>
      <c r="GP50" s="179" t="str">
        <f>Cronograma!Contrapartida</f>
        <v/>
      </c>
      <c r="GQ50" s="178"/>
      <c r="GR50" s="180" t="str">
        <f>Cronograma!Repasse</f>
        <v/>
      </c>
      <c r="GS50" s="179" t="str">
        <f>Cronograma!Contrapartida</f>
        <v/>
      </c>
      <c r="GT50" s="178"/>
      <c r="GU50" s="180" t="str">
        <f>Cronograma!Repasse</f>
        <v/>
      </c>
      <c r="GV50" s="179" t="str">
        <f>Cronograma!Contrapartida</f>
        <v/>
      </c>
      <c r="GW50" s="178"/>
      <c r="GX50" s="180" t="str">
        <f>Cronograma!Repasse</f>
        <v/>
      </c>
      <c r="GY50" s="179" t="str">
        <f>Cronograma!Contrapartida</f>
        <v/>
      </c>
      <c r="GZ50" s="178"/>
      <c r="HA50" s="180" t="str">
        <f>Cronograma!Repasse</f>
        <v/>
      </c>
      <c r="HB50" s="179" t="str">
        <f>Cronograma!Contrapartida</f>
        <v/>
      </c>
      <c r="HC50" s="178"/>
      <c r="HD50" s="180" t="str">
        <f>Cronograma!Repasse</f>
        <v/>
      </c>
      <c r="HE50" s="179" t="str">
        <f>Cronograma!Contrapartida</f>
        <v/>
      </c>
      <c r="HF50" s="178"/>
      <c r="HG50" s="180" t="str">
        <f>Cronograma!Repasse</f>
        <v/>
      </c>
      <c r="HH50" s="179" t="str">
        <f>Cronograma!Contrapartida</f>
        <v/>
      </c>
      <c r="HI50" s="178"/>
      <c r="HJ50" s="180" t="str">
        <f>Cronograma!Repasse</f>
        <v/>
      </c>
      <c r="HK50" s="179" t="str">
        <f>Cronograma!Contrapartida</f>
        <v/>
      </c>
      <c r="HL50" s="178"/>
      <c r="HM50" s="180" t="str">
        <f>Cronograma!Repasse</f>
        <v/>
      </c>
      <c r="HN50" s="179" t="str">
        <f>Cronograma!Contrapartida</f>
        <v/>
      </c>
      <c r="HO50" s="178"/>
      <c r="HP50" s="180" t="str">
        <f>Cronograma!Repasse</f>
        <v/>
      </c>
      <c r="HQ50" s="179" t="str">
        <f>Cronograma!Contrapartida</f>
        <v/>
      </c>
      <c r="HR50" s="178"/>
      <c r="HS50" s="180" t="str">
        <f>Cronograma!Repasse</f>
        <v/>
      </c>
      <c r="HT50" s="179" t="str">
        <f>Cronograma!Contrapartida</f>
        <v/>
      </c>
      <c r="HU50" s="178"/>
      <c r="HV50" s="180" t="str">
        <f>Cronograma!Repasse</f>
        <v/>
      </c>
      <c r="HW50" s="179" t="str">
        <f>Cronograma!Contrapartida</f>
        <v/>
      </c>
      <c r="HX50" s="178"/>
      <c r="HY50" s="180" t="str">
        <f>Cronograma!Repasse</f>
        <v/>
      </c>
      <c r="HZ50" s="179" t="str">
        <f>Cronograma!Contrapartida</f>
        <v/>
      </c>
      <c r="IA50" s="178"/>
      <c r="IB50" s="180" t="str">
        <f>Cronograma!Repasse</f>
        <v/>
      </c>
      <c r="IC50" s="179" t="str">
        <f>Cronograma!Contrapartida</f>
        <v/>
      </c>
      <c r="ID50" s="178"/>
      <c r="IE50" s="180" t="str">
        <f>Cronograma!Repasse</f>
        <v/>
      </c>
      <c r="IF50" s="179" t="str">
        <f>Cronograma!Contrapartida</f>
        <v/>
      </c>
      <c r="IG50" s="178"/>
      <c r="IH50" s="180" t="str">
        <f>Cronograma!Repasse</f>
        <v/>
      </c>
      <c r="II50" s="179" t="str">
        <f>Cronograma!Contrapartida</f>
        <v/>
      </c>
      <c r="IJ50" s="178"/>
      <c r="IK50" s="180" t="str">
        <f>Cronograma!Repasse</f>
        <v/>
      </c>
      <c r="IL50" s="179" t="str">
        <f>Cronograma!Contrapartida</f>
        <v/>
      </c>
      <c r="IM50" s="178"/>
      <c r="IN50" s="180" t="str">
        <f>Cronograma!Repasse</f>
        <v/>
      </c>
      <c r="IO50" s="179" t="str">
        <f>Cronograma!Contrapartida</f>
        <v/>
      </c>
      <c r="IP50" s="178"/>
      <c r="IQ50" s="180" t="str">
        <f>Cronograma!Repasse</f>
        <v/>
      </c>
      <c r="IR50" s="179" t="str">
        <f>Cronograma!Contrapartida</f>
        <v/>
      </c>
      <c r="IS50" s="178"/>
      <c r="IT50" s="180" t="str">
        <f>Cronograma!Repasse</f>
        <v/>
      </c>
      <c r="IU50" s="179" t="str">
        <f>Cronograma!Contrapartida</f>
        <v/>
      </c>
      <c r="IV50" s="178"/>
    </row>
    <row r="51" spans="1:256" s="177" customFormat="1" ht="9.9499999999999993" hidden="1" customHeight="1" x14ac:dyDescent="0.2">
      <c r="A51" s="176">
        <f>QCI!$B51</f>
        <v>0</v>
      </c>
      <c r="B51" s="175">
        <f>QCI!$M51</f>
        <v>0</v>
      </c>
      <c r="C51" s="174" t="str">
        <f t="shared" si="0"/>
        <v/>
      </c>
      <c r="D51" s="173">
        <f t="shared" si="1"/>
        <v>0</v>
      </c>
      <c r="E51" s="181" t="str">
        <f>Cronograma!Repasse</f>
        <v/>
      </c>
      <c r="F51" s="179" t="str">
        <f>Cronograma!Contrapartida</f>
        <v/>
      </c>
      <c r="G51" s="172"/>
      <c r="H51" s="181" t="str">
        <f>Cronograma!Repasse</f>
        <v/>
      </c>
      <c r="I51" s="179" t="str">
        <f>Cronograma!Contrapartida</f>
        <v/>
      </c>
      <c r="J51" s="178"/>
      <c r="K51" s="180" t="str">
        <f>Cronograma!Repasse</f>
        <v/>
      </c>
      <c r="L51" s="179" t="str">
        <f>Cronograma!Contrapartida</f>
        <v/>
      </c>
      <c r="M51" s="178"/>
      <c r="N51" s="180" t="str">
        <f>Cronograma!Repasse</f>
        <v/>
      </c>
      <c r="O51" s="179" t="str">
        <f>Cronograma!Contrapartida</f>
        <v/>
      </c>
      <c r="P51" s="178"/>
      <c r="Q51" s="180" t="str">
        <f>Cronograma!Repasse</f>
        <v/>
      </c>
      <c r="R51" s="179" t="str">
        <f>Cronograma!Contrapartida</f>
        <v/>
      </c>
      <c r="S51" s="178"/>
      <c r="T51" s="180" t="str">
        <f>Cronograma!Repasse</f>
        <v/>
      </c>
      <c r="U51" s="179" t="str">
        <f>Cronograma!Contrapartida</f>
        <v/>
      </c>
      <c r="V51" s="178"/>
      <c r="W51" s="180" t="str">
        <f>Cronograma!Repasse</f>
        <v/>
      </c>
      <c r="X51" s="179" t="str">
        <f>Cronograma!Contrapartida</f>
        <v/>
      </c>
      <c r="Y51" s="178"/>
      <c r="Z51" s="180" t="str">
        <f>Cronograma!Repasse</f>
        <v/>
      </c>
      <c r="AA51" s="179" t="str">
        <f>Cronograma!Contrapartida</f>
        <v/>
      </c>
      <c r="AB51" s="178"/>
      <c r="AC51" s="180" t="str">
        <f>Cronograma!Repasse</f>
        <v/>
      </c>
      <c r="AD51" s="179" t="str">
        <f>Cronograma!Contrapartida</f>
        <v/>
      </c>
      <c r="AE51" s="178"/>
      <c r="AF51" s="180" t="str">
        <f>Cronograma!Repasse</f>
        <v/>
      </c>
      <c r="AG51" s="179" t="str">
        <f>Cronograma!Contrapartida</f>
        <v/>
      </c>
      <c r="AH51" s="178"/>
      <c r="AI51" s="180" t="str">
        <f>Cronograma!Repasse</f>
        <v/>
      </c>
      <c r="AJ51" s="179" t="str">
        <f>Cronograma!Contrapartida</f>
        <v/>
      </c>
      <c r="AK51" s="178"/>
      <c r="AL51" s="180" t="str">
        <f>Cronograma!Repasse</f>
        <v/>
      </c>
      <c r="AM51" s="179" t="str">
        <f>Cronograma!Contrapartida</f>
        <v/>
      </c>
      <c r="AN51" s="178"/>
      <c r="AO51" s="180" t="str">
        <f>Cronograma!Repasse</f>
        <v/>
      </c>
      <c r="AP51" s="179" t="str">
        <f>Cronograma!Contrapartida</f>
        <v/>
      </c>
      <c r="AQ51" s="178"/>
      <c r="AR51" s="180" t="str">
        <f>Cronograma!Repasse</f>
        <v/>
      </c>
      <c r="AS51" s="179" t="str">
        <f>Cronograma!Contrapartida</f>
        <v/>
      </c>
      <c r="AT51" s="178"/>
      <c r="AU51" s="180" t="str">
        <f>Cronograma!Repasse</f>
        <v/>
      </c>
      <c r="AV51" s="179" t="str">
        <f>Cronograma!Contrapartida</f>
        <v/>
      </c>
      <c r="AW51" s="178"/>
      <c r="AX51" s="180" t="str">
        <f>Cronograma!Repasse</f>
        <v/>
      </c>
      <c r="AY51" s="179" t="str">
        <f>Cronograma!Contrapartida</f>
        <v/>
      </c>
      <c r="AZ51" s="178"/>
      <c r="BA51" s="180" t="str">
        <f>Cronograma!Repasse</f>
        <v/>
      </c>
      <c r="BB51" s="179" t="str">
        <f>Cronograma!Contrapartida</f>
        <v/>
      </c>
      <c r="BC51" s="178"/>
      <c r="BD51" s="180" t="str">
        <f>Cronograma!Repasse</f>
        <v/>
      </c>
      <c r="BE51" s="179" t="str">
        <f>Cronograma!Contrapartida</f>
        <v/>
      </c>
      <c r="BF51" s="178"/>
      <c r="BG51" s="180" t="str">
        <f>Cronograma!Repasse</f>
        <v/>
      </c>
      <c r="BH51" s="179" t="str">
        <f>Cronograma!Contrapartida</f>
        <v/>
      </c>
      <c r="BI51" s="178"/>
      <c r="BJ51" s="180" t="str">
        <f>Cronograma!Repasse</f>
        <v/>
      </c>
      <c r="BK51" s="179" t="str">
        <f>Cronograma!Contrapartida</f>
        <v/>
      </c>
      <c r="BL51" s="178"/>
      <c r="BM51" s="180" t="str">
        <f>Cronograma!Repasse</f>
        <v/>
      </c>
      <c r="BN51" s="179" t="str">
        <f>Cronograma!Contrapartida</f>
        <v/>
      </c>
      <c r="BO51" s="178"/>
      <c r="BP51" s="180" t="str">
        <f>Cronograma!Repasse</f>
        <v/>
      </c>
      <c r="BQ51" s="179" t="str">
        <f>Cronograma!Contrapartida</f>
        <v/>
      </c>
      <c r="BR51" s="178"/>
      <c r="BS51" s="180" t="str">
        <f>Cronograma!Repasse</f>
        <v/>
      </c>
      <c r="BT51" s="179" t="str">
        <f>Cronograma!Contrapartida</f>
        <v/>
      </c>
      <c r="BU51" s="178"/>
      <c r="BV51" s="180" t="str">
        <f>Cronograma!Repasse</f>
        <v/>
      </c>
      <c r="BW51" s="179" t="str">
        <f>Cronograma!Contrapartida</f>
        <v/>
      </c>
      <c r="BX51" s="178"/>
      <c r="BY51" s="180" t="str">
        <f>Cronograma!Repasse</f>
        <v/>
      </c>
      <c r="BZ51" s="179" t="str">
        <f>Cronograma!Contrapartida</f>
        <v/>
      </c>
      <c r="CA51" s="178"/>
      <c r="CB51" s="180" t="str">
        <f>Cronograma!Repasse</f>
        <v/>
      </c>
      <c r="CC51" s="179" t="str">
        <f>Cronograma!Contrapartida</f>
        <v/>
      </c>
      <c r="CD51" s="178"/>
      <c r="CE51" s="180" t="str">
        <f>Cronograma!Repasse</f>
        <v/>
      </c>
      <c r="CF51" s="179" t="str">
        <f>Cronograma!Contrapartida</f>
        <v/>
      </c>
      <c r="CG51" s="178"/>
      <c r="CH51" s="180" t="str">
        <f>Cronograma!Repasse</f>
        <v/>
      </c>
      <c r="CI51" s="179" t="str">
        <f>Cronograma!Contrapartida</f>
        <v/>
      </c>
      <c r="CJ51" s="178"/>
      <c r="CK51" s="180" t="str">
        <f>Cronograma!Repasse</f>
        <v/>
      </c>
      <c r="CL51" s="179" t="str">
        <f>Cronograma!Contrapartida</f>
        <v/>
      </c>
      <c r="CM51" s="178"/>
      <c r="CN51" s="180" t="str">
        <f>Cronograma!Repasse</f>
        <v/>
      </c>
      <c r="CO51" s="179" t="str">
        <f>Cronograma!Contrapartida</f>
        <v/>
      </c>
      <c r="CP51" s="178"/>
      <c r="CQ51" s="180" t="str">
        <f>Cronograma!Repasse</f>
        <v/>
      </c>
      <c r="CR51" s="179" t="str">
        <f>Cronograma!Contrapartida</f>
        <v/>
      </c>
      <c r="CS51" s="178"/>
      <c r="CT51" s="180" t="str">
        <f>Cronograma!Repasse</f>
        <v/>
      </c>
      <c r="CU51" s="179" t="str">
        <f>Cronograma!Contrapartida</f>
        <v/>
      </c>
      <c r="CV51" s="178"/>
      <c r="CW51" s="180" t="str">
        <f>Cronograma!Repasse</f>
        <v/>
      </c>
      <c r="CX51" s="179" t="str">
        <f>Cronograma!Contrapartida</f>
        <v/>
      </c>
      <c r="CY51" s="178"/>
      <c r="CZ51" s="180" t="str">
        <f>Cronograma!Repasse</f>
        <v/>
      </c>
      <c r="DA51" s="179" t="str">
        <f>Cronograma!Contrapartida</f>
        <v/>
      </c>
      <c r="DB51" s="178"/>
      <c r="DC51" s="180" t="str">
        <f>Cronograma!Repasse</f>
        <v/>
      </c>
      <c r="DD51" s="179" t="str">
        <f>Cronograma!Contrapartida</f>
        <v/>
      </c>
      <c r="DE51" s="178"/>
      <c r="DF51" s="180" t="str">
        <f>Cronograma!Repasse</f>
        <v/>
      </c>
      <c r="DG51" s="179" t="str">
        <f>Cronograma!Contrapartida</f>
        <v/>
      </c>
      <c r="DH51" s="178"/>
      <c r="DI51" s="180" t="str">
        <f>Cronograma!Repasse</f>
        <v/>
      </c>
      <c r="DJ51" s="179" t="str">
        <f>Cronograma!Contrapartida</f>
        <v/>
      </c>
      <c r="DK51" s="178"/>
      <c r="DL51" s="180" t="str">
        <f>Cronograma!Repasse</f>
        <v/>
      </c>
      <c r="DM51" s="179" t="str">
        <f>Cronograma!Contrapartida</f>
        <v/>
      </c>
      <c r="DN51" s="178"/>
      <c r="DO51" s="180" t="str">
        <f>Cronograma!Repasse</f>
        <v/>
      </c>
      <c r="DP51" s="179" t="str">
        <f>Cronograma!Contrapartida</f>
        <v/>
      </c>
      <c r="DQ51" s="178"/>
      <c r="DR51" s="180" t="str">
        <f>Cronograma!Repasse</f>
        <v/>
      </c>
      <c r="DS51" s="179" t="str">
        <f>Cronograma!Contrapartida</f>
        <v/>
      </c>
      <c r="DT51" s="178"/>
      <c r="DU51" s="180" t="str">
        <f>Cronograma!Repasse</f>
        <v/>
      </c>
      <c r="DV51" s="179" t="str">
        <f>Cronograma!Contrapartida</f>
        <v/>
      </c>
      <c r="DW51" s="178"/>
      <c r="DX51" s="180" t="str">
        <f>Cronograma!Repasse</f>
        <v/>
      </c>
      <c r="DY51" s="179" t="str">
        <f>Cronograma!Contrapartida</f>
        <v/>
      </c>
      <c r="DZ51" s="178"/>
      <c r="EA51" s="180" t="str">
        <f>Cronograma!Repasse</f>
        <v/>
      </c>
      <c r="EB51" s="179" t="str">
        <f>Cronograma!Contrapartida</f>
        <v/>
      </c>
      <c r="EC51" s="178"/>
      <c r="ED51" s="180" t="str">
        <f>Cronograma!Repasse</f>
        <v/>
      </c>
      <c r="EE51" s="179" t="str">
        <f>Cronograma!Contrapartida</f>
        <v/>
      </c>
      <c r="EF51" s="178"/>
      <c r="EG51" s="180" t="str">
        <f>Cronograma!Repasse</f>
        <v/>
      </c>
      <c r="EH51" s="179" t="str">
        <f>Cronograma!Contrapartida</f>
        <v/>
      </c>
      <c r="EI51" s="178"/>
      <c r="EJ51" s="180" t="str">
        <f>Cronograma!Repasse</f>
        <v/>
      </c>
      <c r="EK51" s="179" t="str">
        <f>Cronograma!Contrapartida</f>
        <v/>
      </c>
      <c r="EL51" s="178"/>
      <c r="EM51" s="180" t="str">
        <f>Cronograma!Repasse</f>
        <v/>
      </c>
      <c r="EN51" s="179" t="str">
        <f>Cronograma!Contrapartida</f>
        <v/>
      </c>
      <c r="EO51" s="178"/>
      <c r="EP51" s="180" t="str">
        <f>Cronograma!Repasse</f>
        <v/>
      </c>
      <c r="EQ51" s="179" t="str">
        <f>Cronograma!Contrapartida</f>
        <v/>
      </c>
      <c r="ER51" s="178"/>
      <c r="ES51" s="180" t="str">
        <f>Cronograma!Repasse</f>
        <v/>
      </c>
      <c r="ET51" s="179" t="str">
        <f>Cronograma!Contrapartida</f>
        <v/>
      </c>
      <c r="EU51" s="178"/>
      <c r="EV51" s="180" t="str">
        <f>Cronograma!Repasse</f>
        <v/>
      </c>
      <c r="EW51" s="179" t="str">
        <f>Cronograma!Contrapartida</f>
        <v/>
      </c>
      <c r="EX51" s="178"/>
      <c r="EY51" s="180" t="str">
        <f>Cronograma!Repasse</f>
        <v/>
      </c>
      <c r="EZ51" s="179" t="str">
        <f>Cronograma!Contrapartida</f>
        <v/>
      </c>
      <c r="FA51" s="178"/>
      <c r="FB51" s="180" t="str">
        <f>Cronograma!Repasse</f>
        <v/>
      </c>
      <c r="FC51" s="179" t="str">
        <f>Cronograma!Contrapartida</f>
        <v/>
      </c>
      <c r="FD51" s="178"/>
      <c r="FE51" s="180" t="str">
        <f>Cronograma!Repasse</f>
        <v/>
      </c>
      <c r="FF51" s="179" t="str">
        <f>Cronograma!Contrapartida</f>
        <v/>
      </c>
      <c r="FG51" s="178"/>
      <c r="FH51" s="180" t="str">
        <f>Cronograma!Repasse</f>
        <v/>
      </c>
      <c r="FI51" s="179" t="str">
        <f>Cronograma!Contrapartida</f>
        <v/>
      </c>
      <c r="FJ51" s="178"/>
      <c r="FK51" s="180" t="str">
        <f>Cronograma!Repasse</f>
        <v/>
      </c>
      <c r="FL51" s="179" t="str">
        <f>Cronograma!Contrapartida</f>
        <v/>
      </c>
      <c r="FM51" s="178"/>
      <c r="FN51" s="180" t="str">
        <f>Cronograma!Repasse</f>
        <v/>
      </c>
      <c r="FO51" s="179" t="str">
        <f>Cronograma!Contrapartida</f>
        <v/>
      </c>
      <c r="FP51" s="178"/>
      <c r="FQ51" s="180" t="str">
        <f>Cronograma!Repasse</f>
        <v/>
      </c>
      <c r="FR51" s="179" t="str">
        <f>Cronograma!Contrapartida</f>
        <v/>
      </c>
      <c r="FS51" s="178"/>
      <c r="FT51" s="180" t="str">
        <f>Cronograma!Repasse</f>
        <v/>
      </c>
      <c r="FU51" s="179" t="str">
        <f>Cronograma!Contrapartida</f>
        <v/>
      </c>
      <c r="FV51" s="178"/>
      <c r="FW51" s="180" t="str">
        <f>Cronograma!Repasse</f>
        <v/>
      </c>
      <c r="FX51" s="179" t="str">
        <f>Cronograma!Contrapartida</f>
        <v/>
      </c>
      <c r="FY51" s="178"/>
      <c r="FZ51" s="180" t="str">
        <f>Cronograma!Repasse</f>
        <v/>
      </c>
      <c r="GA51" s="179" t="str">
        <f>Cronograma!Contrapartida</f>
        <v/>
      </c>
      <c r="GB51" s="178"/>
      <c r="GC51" s="180" t="str">
        <f>Cronograma!Repasse</f>
        <v/>
      </c>
      <c r="GD51" s="179" t="str">
        <f>Cronograma!Contrapartida</f>
        <v/>
      </c>
      <c r="GE51" s="178"/>
      <c r="GF51" s="180" t="str">
        <f>Cronograma!Repasse</f>
        <v/>
      </c>
      <c r="GG51" s="179" t="str">
        <f>Cronograma!Contrapartida</f>
        <v/>
      </c>
      <c r="GH51" s="178"/>
      <c r="GI51" s="180" t="str">
        <f>Cronograma!Repasse</f>
        <v/>
      </c>
      <c r="GJ51" s="179" t="str">
        <f>Cronograma!Contrapartida</f>
        <v/>
      </c>
      <c r="GK51" s="178"/>
      <c r="GL51" s="180" t="str">
        <f>Cronograma!Repasse</f>
        <v/>
      </c>
      <c r="GM51" s="179" t="str">
        <f>Cronograma!Contrapartida</f>
        <v/>
      </c>
      <c r="GN51" s="178"/>
      <c r="GO51" s="180" t="str">
        <f>Cronograma!Repasse</f>
        <v/>
      </c>
      <c r="GP51" s="179" t="str">
        <f>Cronograma!Contrapartida</f>
        <v/>
      </c>
      <c r="GQ51" s="178"/>
      <c r="GR51" s="180" t="str">
        <f>Cronograma!Repasse</f>
        <v/>
      </c>
      <c r="GS51" s="179" t="str">
        <f>Cronograma!Contrapartida</f>
        <v/>
      </c>
      <c r="GT51" s="178"/>
      <c r="GU51" s="180" t="str">
        <f>Cronograma!Repasse</f>
        <v/>
      </c>
      <c r="GV51" s="179" t="str">
        <f>Cronograma!Contrapartida</f>
        <v/>
      </c>
      <c r="GW51" s="178"/>
      <c r="GX51" s="180" t="str">
        <f>Cronograma!Repasse</f>
        <v/>
      </c>
      <c r="GY51" s="179" t="str">
        <f>Cronograma!Contrapartida</f>
        <v/>
      </c>
      <c r="GZ51" s="178"/>
      <c r="HA51" s="180" t="str">
        <f>Cronograma!Repasse</f>
        <v/>
      </c>
      <c r="HB51" s="179" t="str">
        <f>Cronograma!Contrapartida</f>
        <v/>
      </c>
      <c r="HC51" s="178"/>
      <c r="HD51" s="180" t="str">
        <f>Cronograma!Repasse</f>
        <v/>
      </c>
      <c r="HE51" s="179" t="str">
        <f>Cronograma!Contrapartida</f>
        <v/>
      </c>
      <c r="HF51" s="178"/>
      <c r="HG51" s="180" t="str">
        <f>Cronograma!Repasse</f>
        <v/>
      </c>
      <c r="HH51" s="179" t="str">
        <f>Cronograma!Contrapartida</f>
        <v/>
      </c>
      <c r="HI51" s="178"/>
      <c r="HJ51" s="180" t="str">
        <f>Cronograma!Repasse</f>
        <v/>
      </c>
      <c r="HK51" s="179" t="str">
        <f>Cronograma!Contrapartida</f>
        <v/>
      </c>
      <c r="HL51" s="178"/>
      <c r="HM51" s="180" t="str">
        <f>Cronograma!Repasse</f>
        <v/>
      </c>
      <c r="HN51" s="179" t="str">
        <f>Cronograma!Contrapartida</f>
        <v/>
      </c>
      <c r="HO51" s="178"/>
      <c r="HP51" s="180" t="str">
        <f>Cronograma!Repasse</f>
        <v/>
      </c>
      <c r="HQ51" s="179" t="str">
        <f>Cronograma!Contrapartida</f>
        <v/>
      </c>
      <c r="HR51" s="178"/>
      <c r="HS51" s="180" t="str">
        <f>Cronograma!Repasse</f>
        <v/>
      </c>
      <c r="HT51" s="179" t="str">
        <f>Cronograma!Contrapartida</f>
        <v/>
      </c>
      <c r="HU51" s="178"/>
      <c r="HV51" s="180" t="str">
        <f>Cronograma!Repasse</f>
        <v/>
      </c>
      <c r="HW51" s="179" t="str">
        <f>Cronograma!Contrapartida</f>
        <v/>
      </c>
      <c r="HX51" s="178"/>
      <c r="HY51" s="180" t="str">
        <f>Cronograma!Repasse</f>
        <v/>
      </c>
      <c r="HZ51" s="179" t="str">
        <f>Cronograma!Contrapartida</f>
        <v/>
      </c>
      <c r="IA51" s="178"/>
      <c r="IB51" s="180" t="str">
        <f>Cronograma!Repasse</f>
        <v/>
      </c>
      <c r="IC51" s="179" t="str">
        <f>Cronograma!Contrapartida</f>
        <v/>
      </c>
      <c r="ID51" s="178"/>
      <c r="IE51" s="180" t="str">
        <f>Cronograma!Repasse</f>
        <v/>
      </c>
      <c r="IF51" s="179" t="str">
        <f>Cronograma!Contrapartida</f>
        <v/>
      </c>
      <c r="IG51" s="178"/>
      <c r="IH51" s="180" t="str">
        <f>Cronograma!Repasse</f>
        <v/>
      </c>
      <c r="II51" s="179" t="str">
        <f>Cronograma!Contrapartida</f>
        <v/>
      </c>
      <c r="IJ51" s="178"/>
      <c r="IK51" s="180" t="str">
        <f>Cronograma!Repasse</f>
        <v/>
      </c>
      <c r="IL51" s="179" t="str">
        <f>Cronograma!Contrapartida</f>
        <v/>
      </c>
      <c r="IM51" s="178"/>
      <c r="IN51" s="180" t="str">
        <f>Cronograma!Repasse</f>
        <v/>
      </c>
      <c r="IO51" s="179" t="str">
        <f>Cronograma!Contrapartida</f>
        <v/>
      </c>
      <c r="IP51" s="178"/>
      <c r="IQ51" s="180" t="str">
        <f>Cronograma!Repasse</f>
        <v/>
      </c>
      <c r="IR51" s="179" t="str">
        <f>Cronograma!Contrapartida</f>
        <v/>
      </c>
      <c r="IS51" s="178"/>
      <c r="IT51" s="180" t="str">
        <f>Cronograma!Repasse</f>
        <v/>
      </c>
      <c r="IU51" s="179" t="str">
        <f>Cronograma!Contrapartida</f>
        <v/>
      </c>
      <c r="IV51" s="178"/>
    </row>
    <row r="52" spans="1:256" s="167" customFormat="1" ht="9.9499999999999993" hidden="1" customHeight="1" x14ac:dyDescent="0.2">
      <c r="A52" s="176">
        <f>QCI!$B52</f>
        <v>0</v>
      </c>
      <c r="B52" s="175">
        <f>QCI!$M52</f>
        <v>0</v>
      </c>
      <c r="C52" s="174" t="str">
        <f t="shared" si="0"/>
        <v/>
      </c>
      <c r="D52" s="173">
        <f t="shared" si="1"/>
        <v>0</v>
      </c>
      <c r="E52" s="171" t="str">
        <f>Cronograma!Repasse</f>
        <v/>
      </c>
      <c r="F52" s="169" t="str">
        <f>Cronograma!Contrapartida</f>
        <v/>
      </c>
      <c r="G52" s="172"/>
      <c r="H52" s="171" t="str">
        <f>Cronograma!Repasse</f>
        <v/>
      </c>
      <c r="I52" s="169" t="str">
        <f>Cronograma!Contrapartida</f>
        <v/>
      </c>
      <c r="J52" s="168"/>
      <c r="K52" s="170" t="str">
        <f>Cronograma!Repasse</f>
        <v/>
      </c>
      <c r="L52" s="169" t="str">
        <f>Cronograma!Contrapartida</f>
        <v/>
      </c>
      <c r="M52" s="168"/>
      <c r="N52" s="170" t="str">
        <f>Cronograma!Repasse</f>
        <v/>
      </c>
      <c r="O52" s="169" t="str">
        <f>Cronograma!Contrapartida</f>
        <v/>
      </c>
      <c r="P52" s="168"/>
      <c r="Q52" s="170" t="str">
        <f>Cronograma!Repasse</f>
        <v/>
      </c>
      <c r="R52" s="169" t="str">
        <f>Cronograma!Contrapartida</f>
        <v/>
      </c>
      <c r="S52" s="168"/>
      <c r="T52" s="170" t="str">
        <f>Cronograma!Repasse</f>
        <v/>
      </c>
      <c r="U52" s="169" t="str">
        <f>Cronograma!Contrapartida</f>
        <v/>
      </c>
      <c r="V52" s="168"/>
      <c r="W52" s="170" t="str">
        <f>Cronograma!Repasse</f>
        <v/>
      </c>
      <c r="X52" s="169" t="str">
        <f>Cronograma!Contrapartida</f>
        <v/>
      </c>
      <c r="Y52" s="168"/>
      <c r="Z52" s="170" t="str">
        <f>Cronograma!Repasse</f>
        <v/>
      </c>
      <c r="AA52" s="169" t="str">
        <f>Cronograma!Contrapartida</f>
        <v/>
      </c>
      <c r="AB52" s="168"/>
      <c r="AC52" s="170" t="str">
        <f>Cronograma!Repasse</f>
        <v/>
      </c>
      <c r="AD52" s="169" t="str">
        <f>Cronograma!Contrapartida</f>
        <v/>
      </c>
      <c r="AE52" s="168"/>
      <c r="AF52" s="170" t="str">
        <f>Cronograma!Repasse</f>
        <v/>
      </c>
      <c r="AG52" s="169" t="str">
        <f>Cronograma!Contrapartida</f>
        <v/>
      </c>
      <c r="AH52" s="168"/>
      <c r="AI52" s="170" t="str">
        <f>Cronograma!Repasse</f>
        <v/>
      </c>
      <c r="AJ52" s="169" t="str">
        <f>Cronograma!Contrapartida</f>
        <v/>
      </c>
      <c r="AK52" s="168"/>
      <c r="AL52" s="170" t="str">
        <f>Cronograma!Repasse</f>
        <v/>
      </c>
      <c r="AM52" s="169" t="str">
        <f>Cronograma!Contrapartida</f>
        <v/>
      </c>
      <c r="AN52" s="168"/>
      <c r="AO52" s="170" t="str">
        <f>Cronograma!Repasse</f>
        <v/>
      </c>
      <c r="AP52" s="169" t="str">
        <f>Cronograma!Contrapartida</f>
        <v/>
      </c>
      <c r="AQ52" s="168"/>
      <c r="AR52" s="170" t="str">
        <f>Cronograma!Repasse</f>
        <v/>
      </c>
      <c r="AS52" s="169" t="str">
        <f>Cronograma!Contrapartida</f>
        <v/>
      </c>
      <c r="AT52" s="168"/>
      <c r="AU52" s="170" t="str">
        <f>Cronograma!Repasse</f>
        <v/>
      </c>
      <c r="AV52" s="169" t="str">
        <f>Cronograma!Contrapartida</f>
        <v/>
      </c>
      <c r="AW52" s="168"/>
      <c r="AX52" s="170" t="str">
        <f>Cronograma!Repasse</f>
        <v/>
      </c>
      <c r="AY52" s="169" t="str">
        <f>Cronograma!Contrapartida</f>
        <v/>
      </c>
      <c r="AZ52" s="168"/>
      <c r="BA52" s="170" t="str">
        <f>Cronograma!Repasse</f>
        <v/>
      </c>
      <c r="BB52" s="169" t="str">
        <f>Cronograma!Contrapartida</f>
        <v/>
      </c>
      <c r="BC52" s="168"/>
      <c r="BD52" s="170" t="str">
        <f>Cronograma!Repasse</f>
        <v/>
      </c>
      <c r="BE52" s="169" t="str">
        <f>Cronograma!Contrapartida</f>
        <v/>
      </c>
      <c r="BF52" s="168"/>
      <c r="BG52" s="170" t="str">
        <f>Cronograma!Repasse</f>
        <v/>
      </c>
      <c r="BH52" s="169" t="str">
        <f>Cronograma!Contrapartida</f>
        <v/>
      </c>
      <c r="BI52" s="168"/>
      <c r="BJ52" s="170" t="str">
        <f>Cronograma!Repasse</f>
        <v/>
      </c>
      <c r="BK52" s="169" t="str">
        <f>Cronograma!Contrapartida</f>
        <v/>
      </c>
      <c r="BL52" s="168"/>
      <c r="BM52" s="170" t="str">
        <f>Cronograma!Repasse</f>
        <v/>
      </c>
      <c r="BN52" s="169" t="str">
        <f>Cronograma!Contrapartida</f>
        <v/>
      </c>
      <c r="BO52" s="168"/>
      <c r="BP52" s="170" t="str">
        <f>Cronograma!Repasse</f>
        <v/>
      </c>
      <c r="BQ52" s="169" t="str">
        <f>Cronograma!Contrapartida</f>
        <v/>
      </c>
      <c r="BR52" s="168"/>
      <c r="BS52" s="170" t="str">
        <f>Cronograma!Repasse</f>
        <v/>
      </c>
      <c r="BT52" s="169" t="str">
        <f>Cronograma!Contrapartida</f>
        <v/>
      </c>
      <c r="BU52" s="168"/>
      <c r="BV52" s="170" t="str">
        <f>Cronograma!Repasse</f>
        <v/>
      </c>
      <c r="BW52" s="169" t="str">
        <f>Cronograma!Contrapartida</f>
        <v/>
      </c>
      <c r="BX52" s="168"/>
      <c r="BY52" s="170" t="str">
        <f>Cronograma!Repasse</f>
        <v/>
      </c>
      <c r="BZ52" s="169" t="str">
        <f>Cronograma!Contrapartida</f>
        <v/>
      </c>
      <c r="CA52" s="168"/>
      <c r="CB52" s="170" t="str">
        <f>Cronograma!Repasse</f>
        <v/>
      </c>
      <c r="CC52" s="169" t="str">
        <f>Cronograma!Contrapartida</f>
        <v/>
      </c>
      <c r="CD52" s="168"/>
      <c r="CE52" s="170" t="str">
        <f>Cronograma!Repasse</f>
        <v/>
      </c>
      <c r="CF52" s="169" t="str">
        <f>Cronograma!Contrapartida</f>
        <v/>
      </c>
      <c r="CG52" s="168"/>
      <c r="CH52" s="170" t="str">
        <f>Cronograma!Repasse</f>
        <v/>
      </c>
      <c r="CI52" s="169" t="str">
        <f>Cronograma!Contrapartida</f>
        <v/>
      </c>
      <c r="CJ52" s="168"/>
      <c r="CK52" s="170" t="str">
        <f>Cronograma!Repasse</f>
        <v/>
      </c>
      <c r="CL52" s="169" t="str">
        <f>Cronograma!Contrapartida</f>
        <v/>
      </c>
      <c r="CM52" s="168"/>
      <c r="CN52" s="170" t="str">
        <f>Cronograma!Repasse</f>
        <v/>
      </c>
      <c r="CO52" s="169" t="str">
        <f>Cronograma!Contrapartida</f>
        <v/>
      </c>
      <c r="CP52" s="168"/>
      <c r="CQ52" s="170" t="str">
        <f>Cronograma!Repasse</f>
        <v/>
      </c>
      <c r="CR52" s="169" t="str">
        <f>Cronograma!Contrapartida</f>
        <v/>
      </c>
      <c r="CS52" s="168"/>
      <c r="CT52" s="170" t="str">
        <f>Cronograma!Repasse</f>
        <v/>
      </c>
      <c r="CU52" s="169" t="str">
        <f>Cronograma!Contrapartida</f>
        <v/>
      </c>
      <c r="CV52" s="168"/>
      <c r="CW52" s="170" t="str">
        <f>Cronograma!Repasse</f>
        <v/>
      </c>
      <c r="CX52" s="169" t="str">
        <f>Cronograma!Contrapartida</f>
        <v/>
      </c>
      <c r="CY52" s="168"/>
      <c r="CZ52" s="170" t="str">
        <f>Cronograma!Repasse</f>
        <v/>
      </c>
      <c r="DA52" s="169" t="str">
        <f>Cronograma!Contrapartida</f>
        <v/>
      </c>
      <c r="DB52" s="168"/>
      <c r="DC52" s="170" t="str">
        <f>Cronograma!Repasse</f>
        <v/>
      </c>
      <c r="DD52" s="169" t="str">
        <f>Cronograma!Contrapartida</f>
        <v/>
      </c>
      <c r="DE52" s="168"/>
      <c r="DF52" s="170" t="str">
        <f>Cronograma!Repasse</f>
        <v/>
      </c>
      <c r="DG52" s="169" t="str">
        <f>Cronograma!Contrapartida</f>
        <v/>
      </c>
      <c r="DH52" s="168"/>
      <c r="DI52" s="170" t="str">
        <f>Cronograma!Repasse</f>
        <v/>
      </c>
      <c r="DJ52" s="169" t="str">
        <f>Cronograma!Contrapartida</f>
        <v/>
      </c>
      <c r="DK52" s="168"/>
      <c r="DL52" s="170" t="str">
        <f>Cronograma!Repasse</f>
        <v/>
      </c>
      <c r="DM52" s="169" t="str">
        <f>Cronograma!Contrapartida</f>
        <v/>
      </c>
      <c r="DN52" s="168"/>
      <c r="DO52" s="170" t="str">
        <f>Cronograma!Repasse</f>
        <v/>
      </c>
      <c r="DP52" s="169" t="str">
        <f>Cronograma!Contrapartida</f>
        <v/>
      </c>
      <c r="DQ52" s="168"/>
      <c r="DR52" s="170" t="str">
        <f>Cronograma!Repasse</f>
        <v/>
      </c>
      <c r="DS52" s="169" t="str">
        <f>Cronograma!Contrapartida</f>
        <v/>
      </c>
      <c r="DT52" s="168"/>
      <c r="DU52" s="170" t="str">
        <f>Cronograma!Repasse</f>
        <v/>
      </c>
      <c r="DV52" s="169" t="str">
        <f>Cronograma!Contrapartida</f>
        <v/>
      </c>
      <c r="DW52" s="168"/>
      <c r="DX52" s="170" t="str">
        <f>Cronograma!Repasse</f>
        <v/>
      </c>
      <c r="DY52" s="169" t="str">
        <f>Cronograma!Contrapartida</f>
        <v/>
      </c>
      <c r="DZ52" s="168"/>
      <c r="EA52" s="170" t="str">
        <f>Cronograma!Repasse</f>
        <v/>
      </c>
      <c r="EB52" s="169" t="str">
        <f>Cronograma!Contrapartida</f>
        <v/>
      </c>
      <c r="EC52" s="168"/>
      <c r="ED52" s="170" t="str">
        <f>Cronograma!Repasse</f>
        <v/>
      </c>
      <c r="EE52" s="169" t="str">
        <f>Cronograma!Contrapartida</f>
        <v/>
      </c>
      <c r="EF52" s="168"/>
      <c r="EG52" s="170" t="str">
        <f>Cronograma!Repasse</f>
        <v/>
      </c>
      <c r="EH52" s="169" t="str">
        <f>Cronograma!Contrapartida</f>
        <v/>
      </c>
      <c r="EI52" s="168"/>
      <c r="EJ52" s="170" t="str">
        <f>Cronograma!Repasse</f>
        <v/>
      </c>
      <c r="EK52" s="169" t="str">
        <f>Cronograma!Contrapartida</f>
        <v/>
      </c>
      <c r="EL52" s="168"/>
      <c r="EM52" s="170" t="str">
        <f>Cronograma!Repasse</f>
        <v/>
      </c>
      <c r="EN52" s="169" t="str">
        <f>Cronograma!Contrapartida</f>
        <v/>
      </c>
      <c r="EO52" s="168"/>
      <c r="EP52" s="170" t="str">
        <f>Cronograma!Repasse</f>
        <v/>
      </c>
      <c r="EQ52" s="169" t="str">
        <f>Cronograma!Contrapartida</f>
        <v/>
      </c>
      <c r="ER52" s="168"/>
      <c r="ES52" s="170" t="str">
        <f>Cronograma!Repasse</f>
        <v/>
      </c>
      <c r="ET52" s="169" t="str">
        <f>Cronograma!Contrapartida</f>
        <v/>
      </c>
      <c r="EU52" s="168"/>
      <c r="EV52" s="170" t="str">
        <f>Cronograma!Repasse</f>
        <v/>
      </c>
      <c r="EW52" s="169" t="str">
        <f>Cronograma!Contrapartida</f>
        <v/>
      </c>
      <c r="EX52" s="168"/>
      <c r="EY52" s="170" t="str">
        <f>Cronograma!Repasse</f>
        <v/>
      </c>
      <c r="EZ52" s="169" t="str">
        <f>Cronograma!Contrapartida</f>
        <v/>
      </c>
      <c r="FA52" s="168"/>
      <c r="FB52" s="170" t="str">
        <f>Cronograma!Repasse</f>
        <v/>
      </c>
      <c r="FC52" s="169" t="str">
        <f>Cronograma!Contrapartida</f>
        <v/>
      </c>
      <c r="FD52" s="168"/>
      <c r="FE52" s="170" t="str">
        <f>Cronograma!Repasse</f>
        <v/>
      </c>
      <c r="FF52" s="169" t="str">
        <f>Cronograma!Contrapartida</f>
        <v/>
      </c>
      <c r="FG52" s="168"/>
      <c r="FH52" s="170" t="str">
        <f>Cronograma!Repasse</f>
        <v/>
      </c>
      <c r="FI52" s="169" t="str">
        <f>Cronograma!Contrapartida</f>
        <v/>
      </c>
      <c r="FJ52" s="168"/>
      <c r="FK52" s="170" t="str">
        <f>Cronograma!Repasse</f>
        <v/>
      </c>
      <c r="FL52" s="169" t="str">
        <f>Cronograma!Contrapartida</f>
        <v/>
      </c>
      <c r="FM52" s="168"/>
      <c r="FN52" s="170" t="str">
        <f>Cronograma!Repasse</f>
        <v/>
      </c>
      <c r="FO52" s="169" t="str">
        <f>Cronograma!Contrapartida</f>
        <v/>
      </c>
      <c r="FP52" s="168"/>
      <c r="FQ52" s="170" t="str">
        <f>Cronograma!Repasse</f>
        <v/>
      </c>
      <c r="FR52" s="169" t="str">
        <f>Cronograma!Contrapartida</f>
        <v/>
      </c>
      <c r="FS52" s="168"/>
      <c r="FT52" s="170" t="str">
        <f>Cronograma!Repasse</f>
        <v/>
      </c>
      <c r="FU52" s="169" t="str">
        <f>Cronograma!Contrapartida</f>
        <v/>
      </c>
      <c r="FV52" s="168"/>
      <c r="FW52" s="170" t="str">
        <f>Cronograma!Repasse</f>
        <v/>
      </c>
      <c r="FX52" s="169" t="str">
        <f>Cronograma!Contrapartida</f>
        <v/>
      </c>
      <c r="FY52" s="168"/>
      <c r="FZ52" s="170" t="str">
        <f>Cronograma!Repasse</f>
        <v/>
      </c>
      <c r="GA52" s="169" t="str">
        <f>Cronograma!Contrapartida</f>
        <v/>
      </c>
      <c r="GB52" s="168"/>
      <c r="GC52" s="170" t="str">
        <f>Cronograma!Repasse</f>
        <v/>
      </c>
      <c r="GD52" s="169" t="str">
        <f>Cronograma!Contrapartida</f>
        <v/>
      </c>
      <c r="GE52" s="168"/>
      <c r="GF52" s="170" t="str">
        <f>Cronograma!Repasse</f>
        <v/>
      </c>
      <c r="GG52" s="169" t="str">
        <f>Cronograma!Contrapartida</f>
        <v/>
      </c>
      <c r="GH52" s="168"/>
      <c r="GI52" s="170" t="str">
        <f>Cronograma!Repasse</f>
        <v/>
      </c>
      <c r="GJ52" s="169" t="str">
        <f>Cronograma!Contrapartida</f>
        <v/>
      </c>
      <c r="GK52" s="168"/>
      <c r="GL52" s="170" t="str">
        <f>Cronograma!Repasse</f>
        <v/>
      </c>
      <c r="GM52" s="169" t="str">
        <f>Cronograma!Contrapartida</f>
        <v/>
      </c>
      <c r="GN52" s="168"/>
      <c r="GO52" s="170" t="str">
        <f>Cronograma!Repasse</f>
        <v/>
      </c>
      <c r="GP52" s="169" t="str">
        <f>Cronograma!Contrapartida</f>
        <v/>
      </c>
      <c r="GQ52" s="168"/>
      <c r="GR52" s="170" t="str">
        <f>Cronograma!Repasse</f>
        <v/>
      </c>
      <c r="GS52" s="169" t="str">
        <f>Cronograma!Contrapartida</f>
        <v/>
      </c>
      <c r="GT52" s="168"/>
      <c r="GU52" s="170" t="str">
        <f>Cronograma!Repasse</f>
        <v/>
      </c>
      <c r="GV52" s="169" t="str">
        <f>Cronograma!Contrapartida</f>
        <v/>
      </c>
      <c r="GW52" s="168"/>
      <c r="GX52" s="170" t="str">
        <f>Cronograma!Repasse</f>
        <v/>
      </c>
      <c r="GY52" s="169" t="str">
        <f>Cronograma!Contrapartida</f>
        <v/>
      </c>
      <c r="GZ52" s="168"/>
      <c r="HA52" s="170" t="str">
        <f>Cronograma!Repasse</f>
        <v/>
      </c>
      <c r="HB52" s="169" t="str">
        <f>Cronograma!Contrapartida</f>
        <v/>
      </c>
      <c r="HC52" s="168"/>
      <c r="HD52" s="170" t="str">
        <f>Cronograma!Repasse</f>
        <v/>
      </c>
      <c r="HE52" s="169" t="str">
        <f>Cronograma!Contrapartida</f>
        <v/>
      </c>
      <c r="HF52" s="168"/>
      <c r="HG52" s="170" t="str">
        <f>Cronograma!Repasse</f>
        <v/>
      </c>
      <c r="HH52" s="169" t="str">
        <f>Cronograma!Contrapartida</f>
        <v/>
      </c>
      <c r="HI52" s="168"/>
      <c r="HJ52" s="170" t="str">
        <f>Cronograma!Repasse</f>
        <v/>
      </c>
      <c r="HK52" s="169" t="str">
        <f>Cronograma!Contrapartida</f>
        <v/>
      </c>
      <c r="HL52" s="168"/>
      <c r="HM52" s="170" t="str">
        <f>Cronograma!Repasse</f>
        <v/>
      </c>
      <c r="HN52" s="169" t="str">
        <f>Cronograma!Contrapartida</f>
        <v/>
      </c>
      <c r="HO52" s="168"/>
      <c r="HP52" s="170" t="str">
        <f>Cronograma!Repasse</f>
        <v/>
      </c>
      <c r="HQ52" s="169" t="str">
        <f>Cronograma!Contrapartida</f>
        <v/>
      </c>
      <c r="HR52" s="168"/>
      <c r="HS52" s="170" t="str">
        <f>Cronograma!Repasse</f>
        <v/>
      </c>
      <c r="HT52" s="169" t="str">
        <f>Cronograma!Contrapartida</f>
        <v/>
      </c>
      <c r="HU52" s="168"/>
      <c r="HV52" s="170" t="str">
        <f>Cronograma!Repasse</f>
        <v/>
      </c>
      <c r="HW52" s="169" t="str">
        <f>Cronograma!Contrapartida</f>
        <v/>
      </c>
      <c r="HX52" s="168"/>
      <c r="HY52" s="170" t="str">
        <f>Cronograma!Repasse</f>
        <v/>
      </c>
      <c r="HZ52" s="169" t="str">
        <f>Cronograma!Contrapartida</f>
        <v/>
      </c>
      <c r="IA52" s="168"/>
      <c r="IB52" s="170" t="str">
        <f>Cronograma!Repasse</f>
        <v/>
      </c>
      <c r="IC52" s="169" t="str">
        <f>Cronograma!Contrapartida</f>
        <v/>
      </c>
      <c r="ID52" s="168"/>
      <c r="IE52" s="170" t="str">
        <f>Cronograma!Repasse</f>
        <v/>
      </c>
      <c r="IF52" s="169" t="str">
        <f>Cronograma!Contrapartida</f>
        <v/>
      </c>
      <c r="IG52" s="168"/>
      <c r="IH52" s="170" t="str">
        <f>Cronograma!Repasse</f>
        <v/>
      </c>
      <c r="II52" s="169" t="str">
        <f>Cronograma!Contrapartida</f>
        <v/>
      </c>
      <c r="IJ52" s="168"/>
      <c r="IK52" s="170" t="str">
        <f>Cronograma!Repasse</f>
        <v/>
      </c>
      <c r="IL52" s="169" t="str">
        <f>Cronograma!Contrapartida</f>
        <v/>
      </c>
      <c r="IM52" s="168"/>
      <c r="IN52" s="170" t="str">
        <f>Cronograma!Repasse</f>
        <v/>
      </c>
      <c r="IO52" s="169" t="str">
        <f>Cronograma!Contrapartida</f>
        <v/>
      </c>
      <c r="IP52" s="168"/>
      <c r="IQ52" s="170" t="str">
        <f>Cronograma!Repasse</f>
        <v/>
      </c>
      <c r="IR52" s="169" t="str">
        <f>Cronograma!Contrapartida</f>
        <v/>
      </c>
      <c r="IS52" s="168"/>
      <c r="IT52" s="170" t="str">
        <f>Cronograma!Repasse</f>
        <v/>
      </c>
      <c r="IU52" s="169" t="str">
        <f>Cronograma!Contrapartida</f>
        <v/>
      </c>
      <c r="IV52" s="168"/>
    </row>
    <row r="53" spans="1:256" s="147" customFormat="1" ht="12" customHeight="1" x14ac:dyDescent="0.2">
      <c r="A53" s="166"/>
      <c r="B53" s="474">
        <f>IF(SUM($B$13:$B$52)=0,0,SUM($B$13:$B$52))</f>
        <v>362929.83719999995</v>
      </c>
      <c r="C53" s="475"/>
      <c r="D53" s="476"/>
      <c r="E53" s="150">
        <f>IF(SUM(E$13:E$52)=0,0,SUM(E$13:E$52))</f>
        <v>0</v>
      </c>
      <c r="F53" s="149">
        <f>IF(SUM(F$13:F$52)=0,0,SUM(F$13:F$52))</f>
        <v>124969.15115999998</v>
      </c>
      <c r="G53" s="165">
        <f>IF(SUM(G$13:G$52)=0,0,(E$53+F$53)/$B$53*100)</f>
        <v>34.433418901056946</v>
      </c>
      <c r="H53" s="150">
        <f>IF(SUM(H$13:H$52)=0,0,SUM(H$13:H$52))</f>
        <v>0</v>
      </c>
      <c r="I53" s="149">
        <f>IF(SUM(I$13:I$52)=0,0,SUM(I$13:I$52))</f>
        <v>169971.91859999998</v>
      </c>
      <c r="J53" s="148">
        <f>IF(SUM(J$13:J$52)=0,0,(H$53+I$53)/$B$53*100)</f>
        <v>46.833272213530755</v>
      </c>
      <c r="K53" s="150">
        <f>IF(SUM(K$13:K$52)=0,0,SUM(K$13:K$52))</f>
        <v>0</v>
      </c>
      <c r="L53" s="149">
        <f>IF(SUM(L$13:L$52)=0,0,SUM(L$13:L$52))</f>
        <v>67988.767439999996</v>
      </c>
      <c r="M53" s="148">
        <f>IF(SUM(M$13:M$52)=0,0,(K$53+L$53)/$B$53*100)</f>
        <v>18.733308885412303</v>
      </c>
      <c r="N53" s="150">
        <f>IF(SUM(N$13:N$52)=0,0,SUM(N$13:N$52))</f>
        <v>0</v>
      </c>
      <c r="O53" s="149">
        <f>IF(SUM(O$13:O$52)=0,0,SUM(O$13:O$52))</f>
        <v>0</v>
      </c>
      <c r="P53" s="148">
        <f>IF(SUM(P$13:P$52)=0,0,(N$53+O$53)/$B$53*100)</f>
        <v>0</v>
      </c>
      <c r="Q53" s="150">
        <f>IF(SUM(Q$13:Q$52)=0,0,SUM(Q$13:Q$52))</f>
        <v>0</v>
      </c>
      <c r="R53" s="149">
        <f>IF(SUM(R$13:R$52)=0,0,SUM(R$13:R$52))</f>
        <v>0</v>
      </c>
      <c r="S53" s="148">
        <f>IF(SUM(S$13:S$52)=0,0,(Q$53+R$53)/$B$53*100)</f>
        <v>0</v>
      </c>
      <c r="T53" s="150">
        <f>IF(SUM(T$13:T$52)=0,0,SUM(T$13:T$52))</f>
        <v>0</v>
      </c>
      <c r="U53" s="149">
        <f>IF(SUM(U$13:U$52)=0,0,SUM(U$13:U$52))</f>
        <v>0</v>
      </c>
      <c r="V53" s="148">
        <f>IF(SUM(V$13:V$52)=0,0,(T$53+U$53)/$B$53*100)</f>
        <v>0</v>
      </c>
      <c r="W53" s="150">
        <f>IF(SUM(W$13:W$52)=0,0,SUM(W$13:W$52))</f>
        <v>0</v>
      </c>
      <c r="X53" s="149">
        <f>IF(SUM(X$13:X$52)=0,0,SUM(X$13:X$52))</f>
        <v>0</v>
      </c>
      <c r="Y53" s="148">
        <f>IF(SUM(Y$13:Y$52)=0,0,(W$53+X$53)/$B$53*100)</f>
        <v>0</v>
      </c>
      <c r="Z53" s="150">
        <f>IF(SUM(Z$13:Z$52)=0,0,SUM(Z$13:Z$52))</f>
        <v>0</v>
      </c>
      <c r="AA53" s="149">
        <f>IF(SUM(AA$13:AA$52)=0,0,SUM(AA$13:AA$52))</f>
        <v>0</v>
      </c>
      <c r="AB53" s="148">
        <f>IF(SUM(AB$13:AB$52)=0,0,(Z$53+AA$53)/$B$53*100)</f>
        <v>0</v>
      </c>
      <c r="AC53" s="150">
        <f>IF(SUM(AC$13:AC$52)=0,0,SUM(AC$13:AC$52))</f>
        <v>0</v>
      </c>
      <c r="AD53" s="149">
        <f>IF(SUM(AD$13:AD$52)=0,0,SUM(AD$13:AD$52))</f>
        <v>0</v>
      </c>
      <c r="AE53" s="148">
        <f>IF(SUM(AE$13:AE$52)=0,0,(AC$53+AD$53)/$B$53*100)</f>
        <v>0</v>
      </c>
      <c r="AF53" s="150">
        <f>IF(SUM(AF$13:AF$52)=0,0,SUM(AF$13:AF$52))</f>
        <v>0</v>
      </c>
      <c r="AG53" s="149">
        <f>IF(SUM(AG$13:AG$52)=0,0,SUM(AG$13:AG$52))</f>
        <v>0</v>
      </c>
      <c r="AH53" s="148">
        <f>IF(SUM(AH$13:AH$52)=0,0,(AF$53+AG$53)/$B$53*100)</f>
        <v>0</v>
      </c>
      <c r="AI53" s="150">
        <f>IF(SUM(AI$13:AI$52)=0,0,SUM(AI$13:AI$52))</f>
        <v>0</v>
      </c>
      <c r="AJ53" s="149">
        <f>IF(SUM(AJ$13:AJ$52)=0,0,SUM(AJ$13:AJ$52))</f>
        <v>0</v>
      </c>
      <c r="AK53" s="148">
        <f>IF(SUM(AK$13:AK$52)=0,0,(AI$53+AJ$53)/$B$53*100)</f>
        <v>0</v>
      </c>
      <c r="AL53" s="150">
        <f>IF(SUM(AL$13:AL$52)=0,0,SUM(AL$13:AL$52))</f>
        <v>0</v>
      </c>
      <c r="AM53" s="149">
        <f>IF(SUM(AM$13:AM$52)=0,0,SUM(AM$13:AM$52))</f>
        <v>0</v>
      </c>
      <c r="AN53" s="148">
        <f>IF(SUM(AN$13:AN$52)=0,0,(AL$53+AM$53)/$B$53*100)</f>
        <v>0</v>
      </c>
      <c r="AO53" s="150">
        <f>IF(SUM(AO$13:AO$52)=0,0,SUM(AO$13:AO$52))</f>
        <v>0</v>
      </c>
      <c r="AP53" s="149">
        <f>IF(SUM(AP$13:AP$52)=0,0,SUM(AP$13:AP$52))</f>
        <v>0</v>
      </c>
      <c r="AQ53" s="148">
        <f>IF(SUM(AQ$13:AQ$52)=0,0,(AO$53+AP$53)/$B$53*100)</f>
        <v>0</v>
      </c>
      <c r="AR53" s="150">
        <f>IF(SUM(AR$13:AR$52)=0,0,SUM(AR$13:AR$52))</f>
        <v>0</v>
      </c>
      <c r="AS53" s="149">
        <f>IF(SUM(AS$13:AS$52)=0,0,SUM(AS$13:AS$52))</f>
        <v>0</v>
      </c>
      <c r="AT53" s="148">
        <f>IF(SUM(AT$13:AT$52)=0,0,(AR$53+AS$53)/$B$53*100)</f>
        <v>0</v>
      </c>
      <c r="AU53" s="150">
        <f>IF(SUM(AU$13:AU$52)=0,0,SUM(AU$13:AU$52))</f>
        <v>0</v>
      </c>
      <c r="AV53" s="149">
        <f>IF(SUM(AV$13:AV$52)=0,0,SUM(AV$13:AV$52))</f>
        <v>0</v>
      </c>
      <c r="AW53" s="148">
        <f>IF(SUM(AW$13:AW$52)=0,0,(AU$53+AV$53)/$B$53*100)</f>
        <v>0</v>
      </c>
      <c r="AX53" s="150">
        <f>IF(SUM(AX$13:AX$52)=0,0,SUM(AX$13:AX$52))</f>
        <v>0</v>
      </c>
      <c r="AY53" s="149">
        <f>IF(SUM(AY$13:AY$52)=0,0,SUM(AY$13:AY$52))</f>
        <v>0</v>
      </c>
      <c r="AZ53" s="148">
        <f>IF(SUM(AZ$13:AZ$52)=0,0,(AX$53+AY$53)/$B$53*100)</f>
        <v>0</v>
      </c>
      <c r="BA53" s="150">
        <f>IF(SUM(BA$13:BA$52)=0,0,SUM(BA$13:BA$52))</f>
        <v>0</v>
      </c>
      <c r="BB53" s="149">
        <f>IF(SUM(BB$13:BB$52)=0,0,SUM(BB$13:BB$52))</f>
        <v>0</v>
      </c>
      <c r="BC53" s="148">
        <f>IF(SUM(BC$13:BC$52)=0,0,(BA$53+BB$53)/$B$53*100)</f>
        <v>0</v>
      </c>
      <c r="BD53" s="150">
        <f>IF(SUM(BD$13:BD$52)=0,0,SUM(BD$13:BD$52))</f>
        <v>0</v>
      </c>
      <c r="BE53" s="149">
        <f>IF(SUM(BE$13:BE$52)=0,0,SUM(BE$13:BE$52))</f>
        <v>0</v>
      </c>
      <c r="BF53" s="148">
        <f>IF(SUM(BF$13:BF$52)=0,0,(BD$53+BE$53)/$B$53*100)</f>
        <v>0</v>
      </c>
      <c r="BG53" s="150">
        <f>IF(SUM(BG$13:BG$52)=0,0,SUM(BG$13:BG$52))</f>
        <v>0</v>
      </c>
      <c r="BH53" s="149">
        <f>IF(SUM(BH$13:BH$52)=0,0,SUM(BH$13:BH$52))</f>
        <v>0</v>
      </c>
      <c r="BI53" s="148">
        <f>IF(SUM(BI$13:BI$52)=0,0,(BG$53+BH$53)/$B$53*100)</f>
        <v>0</v>
      </c>
      <c r="BJ53" s="150">
        <f>IF(SUM(BJ$13:BJ$52)=0,0,SUM(BJ$13:BJ$52))</f>
        <v>0</v>
      </c>
      <c r="BK53" s="149">
        <f>IF(SUM(BK$13:BK$52)=0,0,SUM(BK$13:BK$52))</f>
        <v>0</v>
      </c>
      <c r="BL53" s="148">
        <f>IF(SUM(BL$13:BL$52)=0,0,(BJ$53+BK$53)/$B$53*100)</f>
        <v>0</v>
      </c>
      <c r="BM53" s="150">
        <f>IF(SUM(BM$13:BM$52)=0,0,SUM(BM$13:BM$52))</f>
        <v>0</v>
      </c>
      <c r="BN53" s="149">
        <f>IF(SUM(BN$13:BN$52)=0,0,SUM(BN$13:BN$52))</f>
        <v>0</v>
      </c>
      <c r="BO53" s="148">
        <f>IF(SUM(BO$13:BO$52)=0,0,(BM$53+BN$53)/$B$53*100)</f>
        <v>0</v>
      </c>
      <c r="BP53" s="150">
        <f>IF(SUM(BP$13:BP$52)=0,0,SUM(BP$13:BP$52))</f>
        <v>0</v>
      </c>
      <c r="BQ53" s="149">
        <f>IF(SUM(BQ$13:BQ$52)=0,0,SUM(BQ$13:BQ$52))</f>
        <v>0</v>
      </c>
      <c r="BR53" s="148">
        <f>IF(SUM(BR$13:BR$52)=0,0,(BP$53+BQ$53)/$B$53*100)</f>
        <v>0</v>
      </c>
      <c r="BS53" s="150">
        <f>IF(SUM(BS$13:BS$52)=0,0,SUM(BS$13:BS$52))</f>
        <v>0</v>
      </c>
      <c r="BT53" s="149">
        <f>IF(SUM(BT$13:BT$52)=0,0,SUM(BT$13:BT$52))</f>
        <v>0</v>
      </c>
      <c r="BU53" s="148">
        <f>IF(SUM(BU$13:BU$52)=0,0,(BS$53+BT$53)/$B$53*100)</f>
        <v>0</v>
      </c>
      <c r="BV53" s="150">
        <f>IF(SUM(BV$13:BV$52)=0,0,SUM(BV$13:BV$52))</f>
        <v>0</v>
      </c>
      <c r="BW53" s="149">
        <f>IF(SUM(BW$13:BW$52)=0,0,SUM(BW$13:BW$52))</f>
        <v>0</v>
      </c>
      <c r="BX53" s="148">
        <f>IF(SUM(BX$13:BX$52)=0,0,(BV$53+BW$53)/$B$53*100)</f>
        <v>0</v>
      </c>
      <c r="BY53" s="150">
        <f>IF(SUM(BY$13:BY$52)=0,0,SUM(BY$13:BY$52))</f>
        <v>0</v>
      </c>
      <c r="BZ53" s="149">
        <f>IF(SUM(BZ$13:BZ$52)=0,0,SUM(BZ$13:BZ$52))</f>
        <v>0</v>
      </c>
      <c r="CA53" s="148">
        <f>IF(SUM(CA$13:CA$52)=0,0,(BY$53+BZ$53)/$B$53*100)</f>
        <v>0</v>
      </c>
      <c r="CB53" s="150">
        <f>IF(SUM(CB$13:CB$52)=0,0,SUM(CB$13:CB$52))</f>
        <v>0</v>
      </c>
      <c r="CC53" s="149">
        <f>IF(SUM(CC$13:CC$52)=0,0,SUM(CC$13:CC$52))</f>
        <v>0</v>
      </c>
      <c r="CD53" s="148">
        <f>IF(SUM(CD$13:CD$52)=0,0,(CB$53+CC$53)/$B$53*100)</f>
        <v>0</v>
      </c>
      <c r="CE53" s="150">
        <f>IF(SUM(CE$13:CE$52)=0,0,SUM(CE$13:CE$52))</f>
        <v>0</v>
      </c>
      <c r="CF53" s="149">
        <f>IF(SUM(CF$13:CF$52)=0,0,SUM(CF$13:CF$52))</f>
        <v>0</v>
      </c>
      <c r="CG53" s="148">
        <f>IF(SUM(CG$13:CG$52)=0,0,(CE$53+CF$53)/$B$53*100)</f>
        <v>0</v>
      </c>
      <c r="CH53" s="150">
        <f>IF(SUM(CH$13:CH$52)=0,0,SUM(CH$13:CH$52))</f>
        <v>0</v>
      </c>
      <c r="CI53" s="149">
        <f>IF(SUM(CI$13:CI$52)=0,0,SUM(CI$13:CI$52))</f>
        <v>0</v>
      </c>
      <c r="CJ53" s="148">
        <f>IF(SUM(CJ$13:CJ$52)=0,0,(CH$53+CI$53)/$B$53*100)</f>
        <v>0</v>
      </c>
      <c r="CK53" s="150">
        <f>IF(SUM(CK$13:CK$52)=0,0,SUM(CK$13:CK$52))</f>
        <v>0</v>
      </c>
      <c r="CL53" s="149">
        <f>IF(SUM(CL$13:CL$52)=0,0,SUM(CL$13:CL$52))</f>
        <v>0</v>
      </c>
      <c r="CM53" s="148">
        <f>IF(SUM(CM$13:CM$52)=0,0,(CK$53+CL$53)/$B$53*100)</f>
        <v>0</v>
      </c>
      <c r="CN53" s="150">
        <f>IF(SUM(CN$13:CN$52)=0,0,SUM(CN$13:CN$52))</f>
        <v>0</v>
      </c>
      <c r="CO53" s="149">
        <f>IF(SUM(CO$13:CO$52)=0,0,SUM(CO$13:CO$52))</f>
        <v>0</v>
      </c>
      <c r="CP53" s="148">
        <f>IF(SUM(CP$13:CP$52)=0,0,(CN$53+CO$53)/$B$53*100)</f>
        <v>0</v>
      </c>
      <c r="CQ53" s="150">
        <f>IF(SUM(CQ$13:CQ$52)=0,0,SUM(CQ$13:CQ$52))</f>
        <v>0</v>
      </c>
      <c r="CR53" s="149">
        <f>IF(SUM(CR$13:CR$52)=0,0,SUM(CR$13:CR$52))</f>
        <v>0</v>
      </c>
      <c r="CS53" s="148">
        <f>IF(SUM(CS$13:CS$52)=0,0,(CQ$53+CR$53)/$B$53*100)</f>
        <v>0</v>
      </c>
      <c r="CT53" s="150">
        <f>IF(SUM(CT$13:CT$52)=0,0,SUM(CT$13:CT$52))</f>
        <v>0</v>
      </c>
      <c r="CU53" s="149">
        <f>IF(SUM(CU$13:CU$52)=0,0,SUM(CU$13:CU$52))</f>
        <v>0</v>
      </c>
      <c r="CV53" s="148">
        <f>IF(SUM(CV$13:CV$52)=0,0,(CT$53+CU$53)/$B$53*100)</f>
        <v>0</v>
      </c>
      <c r="CW53" s="150">
        <f>IF(SUM(CW$13:CW$52)=0,0,SUM(CW$13:CW$52))</f>
        <v>0</v>
      </c>
      <c r="CX53" s="149">
        <f>IF(SUM(CX$13:CX$52)=0,0,SUM(CX$13:CX$52))</f>
        <v>0</v>
      </c>
      <c r="CY53" s="148">
        <f>IF(SUM(CY$13:CY$52)=0,0,(CW$53+CX$53)/$B$53*100)</f>
        <v>0</v>
      </c>
      <c r="CZ53" s="150">
        <f>IF(SUM(CZ$13:CZ$52)=0,0,SUM(CZ$13:CZ$52))</f>
        <v>0</v>
      </c>
      <c r="DA53" s="149">
        <f>IF(SUM(DA$13:DA$52)=0,0,SUM(DA$13:DA$52))</f>
        <v>0</v>
      </c>
      <c r="DB53" s="148">
        <f>IF(SUM(DB$13:DB$52)=0,0,(CZ$53+DA$53)/$B$53*100)</f>
        <v>0</v>
      </c>
      <c r="DC53" s="150">
        <f>IF(SUM(DC$13:DC$52)=0,0,SUM(DC$13:DC$52))</f>
        <v>0</v>
      </c>
      <c r="DD53" s="149">
        <f>IF(SUM(DD$13:DD$52)=0,0,SUM(DD$13:DD$52))</f>
        <v>0</v>
      </c>
      <c r="DE53" s="148">
        <f>IF(SUM(DE$13:DE$52)=0,0,(DC$53+DD$53)/$B$53*100)</f>
        <v>0</v>
      </c>
      <c r="DF53" s="150">
        <f>IF(SUM(DF$13:DF$52)=0,0,SUM(DF$13:DF$52))</f>
        <v>0</v>
      </c>
      <c r="DG53" s="149">
        <f>IF(SUM(DG$13:DG$52)=0,0,SUM(DG$13:DG$52))</f>
        <v>0</v>
      </c>
      <c r="DH53" s="148">
        <f>IF(SUM(DH$13:DH$52)=0,0,(DF$53+DG$53)/$B$53*100)</f>
        <v>0</v>
      </c>
      <c r="DI53" s="150">
        <f>IF(SUM(DI$13:DI$52)=0,0,SUM(DI$13:DI$52))</f>
        <v>0</v>
      </c>
      <c r="DJ53" s="149">
        <f>IF(SUM(DJ$13:DJ$52)=0,0,SUM(DJ$13:DJ$52))</f>
        <v>0</v>
      </c>
      <c r="DK53" s="148">
        <f>IF(SUM(DK$13:DK$52)=0,0,(DI$53+DJ$53)/$B$53*100)</f>
        <v>0</v>
      </c>
      <c r="DL53" s="150">
        <f>IF(SUM(DL$13:DL$52)=0,0,SUM(DL$13:DL$52))</f>
        <v>0</v>
      </c>
      <c r="DM53" s="149">
        <f>IF(SUM(DM$13:DM$52)=0,0,SUM(DM$13:DM$52))</f>
        <v>0</v>
      </c>
      <c r="DN53" s="148">
        <f>IF(SUM(DN$13:DN$52)=0,0,(DL$53+DM$53)/$B$53*100)</f>
        <v>0</v>
      </c>
      <c r="DO53" s="150">
        <f>IF(SUM(DO$13:DO$52)=0,0,SUM(DO$13:DO$52))</f>
        <v>0</v>
      </c>
      <c r="DP53" s="149">
        <f>IF(SUM(DP$13:DP$52)=0,0,SUM(DP$13:DP$52))</f>
        <v>0</v>
      </c>
      <c r="DQ53" s="148">
        <f>IF(SUM(DQ$13:DQ$52)=0,0,(DO$53+DP$53)/$B$53*100)</f>
        <v>0</v>
      </c>
      <c r="DR53" s="150">
        <f>IF(SUM(DR$13:DR$52)=0,0,SUM(DR$13:DR$52))</f>
        <v>0</v>
      </c>
      <c r="DS53" s="149">
        <f>IF(SUM(DS$13:DS$52)=0,0,SUM(DS$13:DS$52))</f>
        <v>0</v>
      </c>
      <c r="DT53" s="148">
        <f>IF(SUM(DT$13:DT$52)=0,0,(DR$53+DS$53)/$B$53*100)</f>
        <v>0</v>
      </c>
      <c r="DU53" s="150">
        <f>IF(SUM(DU$13:DU$52)=0,0,SUM(DU$13:DU$52))</f>
        <v>0</v>
      </c>
      <c r="DV53" s="149">
        <f>IF(SUM(DV$13:DV$52)=0,0,SUM(DV$13:DV$52))</f>
        <v>0</v>
      </c>
      <c r="DW53" s="148">
        <f>IF(SUM(DW$13:DW$52)=0,0,(DU$53+DV$53)/$B$53*100)</f>
        <v>0</v>
      </c>
      <c r="DX53" s="150">
        <f>IF(SUM(DX$13:DX$52)=0,0,SUM(DX$13:DX$52))</f>
        <v>0</v>
      </c>
      <c r="DY53" s="149">
        <f>IF(SUM(DY$13:DY$52)=0,0,SUM(DY$13:DY$52))</f>
        <v>0</v>
      </c>
      <c r="DZ53" s="148">
        <f>IF(SUM(DZ$13:DZ$52)=0,0,(DX$53+DY$53)/$B$53*100)</f>
        <v>0</v>
      </c>
      <c r="EA53" s="150">
        <f>IF(SUM(EA$13:EA$52)=0,0,SUM(EA$13:EA$52))</f>
        <v>0</v>
      </c>
      <c r="EB53" s="149">
        <f>IF(SUM(EB$13:EB$52)=0,0,SUM(EB$13:EB$52))</f>
        <v>0</v>
      </c>
      <c r="EC53" s="148">
        <f>IF(SUM(EC$13:EC$52)=0,0,(EA$53+EB$53)/$B$53*100)</f>
        <v>0</v>
      </c>
      <c r="ED53" s="150">
        <f>IF(SUM(ED$13:ED$52)=0,0,SUM(ED$13:ED$52))</f>
        <v>0</v>
      </c>
      <c r="EE53" s="149">
        <f>IF(SUM(EE$13:EE$52)=0,0,SUM(EE$13:EE$52))</f>
        <v>0</v>
      </c>
      <c r="EF53" s="148">
        <f>IF(SUM(EF$13:EF$52)=0,0,(ED$53+EE$53)/$B$53*100)</f>
        <v>0</v>
      </c>
      <c r="EG53" s="150">
        <f>IF(SUM(EG$13:EG$52)=0,0,SUM(EG$13:EG$52))</f>
        <v>0</v>
      </c>
      <c r="EH53" s="149">
        <f>IF(SUM(EH$13:EH$52)=0,0,SUM(EH$13:EH$52))</f>
        <v>0</v>
      </c>
      <c r="EI53" s="148">
        <f>IF(SUM(EI$13:EI$52)=0,0,(EG$53+EH$53)/$B$53*100)</f>
        <v>0</v>
      </c>
      <c r="EJ53" s="150">
        <f>IF(SUM(EJ$13:EJ$52)=0,0,SUM(EJ$13:EJ$52))</f>
        <v>0</v>
      </c>
      <c r="EK53" s="149">
        <f>IF(SUM(EK$13:EK$52)=0,0,SUM(EK$13:EK$52))</f>
        <v>0</v>
      </c>
      <c r="EL53" s="148">
        <f>IF(SUM(EL$13:EL$52)=0,0,(EJ$53+EK$53)/$B$53*100)</f>
        <v>0</v>
      </c>
      <c r="EM53" s="150">
        <f>IF(SUM(EM$13:EM$52)=0,0,SUM(EM$13:EM$52))</f>
        <v>0</v>
      </c>
      <c r="EN53" s="149">
        <f>IF(SUM(EN$13:EN$52)=0,0,SUM(EN$13:EN$52))</f>
        <v>0</v>
      </c>
      <c r="EO53" s="148">
        <f>IF(SUM(EO$13:EO$52)=0,0,(EM$53+EN$53)/$B$53*100)</f>
        <v>0</v>
      </c>
      <c r="EP53" s="150">
        <f>IF(SUM(EP$13:EP$52)=0,0,SUM(EP$13:EP$52))</f>
        <v>0</v>
      </c>
      <c r="EQ53" s="149">
        <f>IF(SUM(EQ$13:EQ$52)=0,0,SUM(EQ$13:EQ$52))</f>
        <v>0</v>
      </c>
      <c r="ER53" s="148">
        <f>IF(SUM(ER$13:ER$52)=0,0,(EP$53+EQ$53)/$B$53*100)</f>
        <v>0</v>
      </c>
      <c r="ES53" s="150">
        <f>IF(SUM(ES$13:ES$52)=0,0,SUM(ES$13:ES$52))</f>
        <v>0</v>
      </c>
      <c r="ET53" s="149">
        <f>IF(SUM(ET$13:ET$52)=0,0,SUM(ET$13:ET$52))</f>
        <v>0</v>
      </c>
      <c r="EU53" s="148">
        <f>IF(SUM(EU$13:EU$52)=0,0,(ES$53+ET$53)/$B$53*100)</f>
        <v>0</v>
      </c>
      <c r="EV53" s="150">
        <f>IF(SUM(EV$13:EV$52)=0,0,SUM(EV$13:EV$52))</f>
        <v>0</v>
      </c>
      <c r="EW53" s="149">
        <f>IF(SUM(EW$13:EW$52)=0,0,SUM(EW$13:EW$52))</f>
        <v>0</v>
      </c>
      <c r="EX53" s="148">
        <f>IF(SUM(EX$13:EX$52)=0,0,(EV$53+EW$53)/$B$53*100)</f>
        <v>0</v>
      </c>
      <c r="EY53" s="150">
        <f>IF(SUM(EY$13:EY$52)=0,0,SUM(EY$13:EY$52))</f>
        <v>0</v>
      </c>
      <c r="EZ53" s="149">
        <f>IF(SUM(EZ$13:EZ$52)=0,0,SUM(EZ$13:EZ$52))</f>
        <v>0</v>
      </c>
      <c r="FA53" s="148">
        <f>IF(SUM(FA$13:FA$52)=0,0,(EY$53+EZ$53)/$B$53*100)</f>
        <v>0</v>
      </c>
      <c r="FB53" s="150">
        <f>IF(SUM(FB$13:FB$52)=0,0,SUM(FB$13:FB$52))</f>
        <v>0</v>
      </c>
      <c r="FC53" s="149">
        <f>IF(SUM(FC$13:FC$52)=0,0,SUM(FC$13:FC$52))</f>
        <v>0</v>
      </c>
      <c r="FD53" s="148">
        <f>IF(SUM(FD$13:FD$52)=0,0,(FB$53+FC$53)/$B$53*100)</f>
        <v>0</v>
      </c>
      <c r="FE53" s="150">
        <f>IF(SUM(FE$13:FE$52)=0,0,SUM(FE$13:FE$52))</f>
        <v>0</v>
      </c>
      <c r="FF53" s="149">
        <f>IF(SUM(FF$13:FF$52)=0,0,SUM(FF$13:FF$52))</f>
        <v>0</v>
      </c>
      <c r="FG53" s="148">
        <f>IF(SUM(FG$13:FG$52)=0,0,(FE$53+FF$53)/$B$53*100)</f>
        <v>0</v>
      </c>
      <c r="FH53" s="150">
        <f>IF(SUM(FH$13:FH$52)=0,0,SUM(FH$13:FH$52))</f>
        <v>0</v>
      </c>
      <c r="FI53" s="149">
        <f>IF(SUM(FI$13:FI$52)=0,0,SUM(FI$13:FI$52))</f>
        <v>0</v>
      </c>
      <c r="FJ53" s="148">
        <f>IF(SUM(FJ$13:FJ$52)=0,0,(FH$53+FI$53)/$B$53*100)</f>
        <v>0</v>
      </c>
      <c r="FK53" s="150">
        <f>IF(SUM(FK$13:FK$52)=0,0,SUM(FK$13:FK$52))</f>
        <v>0</v>
      </c>
      <c r="FL53" s="149">
        <f>IF(SUM(FL$13:FL$52)=0,0,SUM(FL$13:FL$52))</f>
        <v>0</v>
      </c>
      <c r="FM53" s="148">
        <f>IF(SUM(FM$13:FM$52)=0,0,(FK$53+FL$53)/$B$53*100)</f>
        <v>0</v>
      </c>
      <c r="FN53" s="150">
        <f>IF(SUM(FN$13:FN$52)=0,0,SUM(FN$13:FN$52))</f>
        <v>0</v>
      </c>
      <c r="FO53" s="149">
        <f>IF(SUM(FO$13:FO$52)=0,0,SUM(FO$13:FO$52))</f>
        <v>0</v>
      </c>
      <c r="FP53" s="148">
        <f>IF(SUM(FP$13:FP$52)=0,0,(FN$53+FO$53)/$B$53*100)</f>
        <v>0</v>
      </c>
      <c r="FQ53" s="150">
        <f>IF(SUM(FQ$13:FQ$52)=0,0,SUM(FQ$13:FQ$52))</f>
        <v>0</v>
      </c>
      <c r="FR53" s="149">
        <f>IF(SUM(FR$13:FR$52)=0,0,SUM(FR$13:FR$52))</f>
        <v>0</v>
      </c>
      <c r="FS53" s="148">
        <f>IF(SUM(FS$13:FS$52)=0,0,(FQ$53+FR$53)/$B$53*100)</f>
        <v>0</v>
      </c>
      <c r="FT53" s="150">
        <f>IF(SUM(FT$13:FT$52)=0,0,SUM(FT$13:FT$52))</f>
        <v>0</v>
      </c>
      <c r="FU53" s="149">
        <f>IF(SUM(FU$13:FU$52)=0,0,SUM(FU$13:FU$52))</f>
        <v>0</v>
      </c>
      <c r="FV53" s="148">
        <f>IF(SUM(FV$13:FV$52)=0,0,(FT$53+FU$53)/$B$53*100)</f>
        <v>0</v>
      </c>
      <c r="FW53" s="150">
        <f>IF(SUM(FW$13:FW$52)=0,0,SUM(FW$13:FW$52))</f>
        <v>0</v>
      </c>
      <c r="FX53" s="149">
        <f>IF(SUM(FX$13:FX$52)=0,0,SUM(FX$13:FX$52))</f>
        <v>0</v>
      </c>
      <c r="FY53" s="148">
        <f>IF(SUM(FY$13:FY$52)=0,0,(FW$53+FX$53)/$B$53*100)</f>
        <v>0</v>
      </c>
      <c r="FZ53" s="150">
        <f>IF(SUM(FZ$13:FZ$52)=0,0,SUM(FZ$13:FZ$52))</f>
        <v>0</v>
      </c>
      <c r="GA53" s="149">
        <f>IF(SUM(GA$13:GA$52)=0,0,SUM(GA$13:GA$52))</f>
        <v>0</v>
      </c>
      <c r="GB53" s="148">
        <f>IF(SUM(GB$13:GB$52)=0,0,(FZ$53+GA$53)/$B$53*100)</f>
        <v>0</v>
      </c>
      <c r="GC53" s="150">
        <f>IF(SUM(GC$13:GC$52)=0,0,SUM(GC$13:GC$52))</f>
        <v>0</v>
      </c>
      <c r="GD53" s="149">
        <f>IF(SUM(GD$13:GD$52)=0,0,SUM(GD$13:GD$52))</f>
        <v>0</v>
      </c>
      <c r="GE53" s="148">
        <f>IF(SUM(GE$13:GE$52)=0,0,(GC$53+GD$53)/$B$53*100)</f>
        <v>0</v>
      </c>
      <c r="GF53" s="150">
        <f>IF(SUM(GF$13:GF$52)=0,0,SUM(GF$13:GF$52))</f>
        <v>0</v>
      </c>
      <c r="GG53" s="149">
        <f>IF(SUM(GG$13:GG$52)=0,0,SUM(GG$13:GG$52))</f>
        <v>0</v>
      </c>
      <c r="GH53" s="148">
        <f>IF(SUM(GH$13:GH$52)=0,0,(GF$53+GG$53)/$B$53*100)</f>
        <v>0</v>
      </c>
      <c r="GI53" s="150">
        <f>IF(SUM(GI$13:GI$52)=0,0,SUM(GI$13:GI$52))</f>
        <v>0</v>
      </c>
      <c r="GJ53" s="149">
        <f>IF(SUM(GJ$13:GJ$52)=0,0,SUM(GJ$13:GJ$52))</f>
        <v>0</v>
      </c>
      <c r="GK53" s="148">
        <f>IF(SUM(GK$13:GK$52)=0,0,(GI$53+GJ$53)/$B$53*100)</f>
        <v>0</v>
      </c>
      <c r="GL53" s="150">
        <f>IF(SUM(GL$13:GL$52)=0,0,SUM(GL$13:GL$52))</f>
        <v>0</v>
      </c>
      <c r="GM53" s="149">
        <f>IF(SUM(GM$13:GM$52)=0,0,SUM(GM$13:GM$52))</f>
        <v>0</v>
      </c>
      <c r="GN53" s="148">
        <f>IF(SUM(GN$13:GN$52)=0,0,(GL$53+GM$53)/$B$53*100)</f>
        <v>0</v>
      </c>
      <c r="GO53" s="150">
        <f>IF(SUM(GO$13:GO$52)=0,0,SUM(GO$13:GO$52))</f>
        <v>0</v>
      </c>
      <c r="GP53" s="149">
        <f>IF(SUM(GP$13:GP$52)=0,0,SUM(GP$13:GP$52))</f>
        <v>0</v>
      </c>
      <c r="GQ53" s="148">
        <f>IF(SUM(GQ$13:GQ$52)=0,0,(GO$53+GP$53)/$B$53*100)</f>
        <v>0</v>
      </c>
      <c r="GR53" s="150">
        <f>IF(SUM(GR$13:GR$52)=0,0,SUM(GR$13:GR$52))</f>
        <v>0</v>
      </c>
      <c r="GS53" s="149">
        <f>IF(SUM(GS$13:GS$52)=0,0,SUM(GS$13:GS$52))</f>
        <v>0</v>
      </c>
      <c r="GT53" s="148">
        <f>IF(SUM(GT$13:GT$52)=0,0,(GR$53+GS$53)/$B$53*100)</f>
        <v>0</v>
      </c>
      <c r="GU53" s="150">
        <f>IF(SUM(GU$13:GU$52)=0,0,SUM(GU$13:GU$52))</f>
        <v>0</v>
      </c>
      <c r="GV53" s="149">
        <f>IF(SUM(GV$13:GV$52)=0,0,SUM(GV$13:GV$52))</f>
        <v>0</v>
      </c>
      <c r="GW53" s="148">
        <f>IF(SUM(GW$13:GW$52)=0,0,(GU$53+GV$53)/$B$53*100)</f>
        <v>0</v>
      </c>
      <c r="GX53" s="150">
        <f>IF(SUM(GX$13:GX$52)=0,0,SUM(GX$13:GX$52))</f>
        <v>0</v>
      </c>
      <c r="GY53" s="149">
        <f>IF(SUM(GY$13:GY$52)=0,0,SUM(GY$13:GY$52))</f>
        <v>0</v>
      </c>
      <c r="GZ53" s="148">
        <f>IF(SUM(GZ$13:GZ$52)=0,0,(GX$53+GY$53)/$B$53*100)</f>
        <v>0</v>
      </c>
      <c r="HA53" s="150">
        <f>IF(SUM(HA$13:HA$52)=0,0,SUM(HA$13:HA$52))</f>
        <v>0</v>
      </c>
      <c r="HB53" s="149">
        <f>IF(SUM(HB$13:HB$52)=0,0,SUM(HB$13:HB$52))</f>
        <v>0</v>
      </c>
      <c r="HC53" s="148">
        <f>IF(SUM(HC$13:HC$52)=0,0,(HA$53+HB$53)/$B$53*100)</f>
        <v>0</v>
      </c>
      <c r="HD53" s="150">
        <f>IF(SUM(HD$13:HD$52)=0,0,SUM(HD$13:HD$52))</f>
        <v>0</v>
      </c>
      <c r="HE53" s="149">
        <f>IF(SUM(HE$13:HE$52)=0,0,SUM(HE$13:HE$52))</f>
        <v>0</v>
      </c>
      <c r="HF53" s="148">
        <f>IF(SUM(HF$13:HF$52)=0,0,(HD$53+HE$53)/$B$53*100)</f>
        <v>0</v>
      </c>
      <c r="HG53" s="150">
        <f>IF(SUM(HG$13:HG$52)=0,0,SUM(HG$13:HG$52))</f>
        <v>0</v>
      </c>
      <c r="HH53" s="149">
        <f>IF(SUM(HH$13:HH$52)=0,0,SUM(HH$13:HH$52))</f>
        <v>0</v>
      </c>
      <c r="HI53" s="148">
        <f>IF(SUM(HI$13:HI$52)=0,0,(HG$53+HH$53)/$B$53*100)</f>
        <v>0</v>
      </c>
      <c r="HJ53" s="150">
        <f>IF(SUM(HJ$13:HJ$52)=0,0,SUM(HJ$13:HJ$52))</f>
        <v>0</v>
      </c>
      <c r="HK53" s="149">
        <f>IF(SUM(HK$13:HK$52)=0,0,SUM(HK$13:HK$52))</f>
        <v>0</v>
      </c>
      <c r="HL53" s="148">
        <f>IF(SUM(HL$13:HL$52)=0,0,(HJ$53+HK$53)/$B$53*100)</f>
        <v>0</v>
      </c>
      <c r="HM53" s="150">
        <f>IF(SUM(HM$13:HM$52)=0,0,SUM(HM$13:HM$52))</f>
        <v>0</v>
      </c>
      <c r="HN53" s="149">
        <f>IF(SUM(HN$13:HN$52)=0,0,SUM(HN$13:HN$52))</f>
        <v>0</v>
      </c>
      <c r="HO53" s="148">
        <f>IF(SUM(HO$13:HO$52)=0,0,(HM$53+HN$53)/$B$53*100)</f>
        <v>0</v>
      </c>
      <c r="HP53" s="150">
        <f>IF(SUM(HP$13:HP$52)=0,0,SUM(HP$13:HP$52))</f>
        <v>0</v>
      </c>
      <c r="HQ53" s="149">
        <f>IF(SUM(HQ$13:HQ$52)=0,0,SUM(HQ$13:HQ$52))</f>
        <v>0</v>
      </c>
      <c r="HR53" s="148">
        <f>IF(SUM(HR$13:HR$52)=0,0,(HP$53+HQ$53)/$B$53*100)</f>
        <v>0</v>
      </c>
      <c r="HS53" s="150">
        <f>IF(SUM(HS$13:HS$52)=0,0,SUM(HS$13:HS$52))</f>
        <v>0</v>
      </c>
      <c r="HT53" s="149">
        <f>IF(SUM(HT$13:HT$52)=0,0,SUM(HT$13:HT$52))</f>
        <v>0</v>
      </c>
      <c r="HU53" s="148">
        <f>IF(SUM(HU$13:HU$52)=0,0,(HS$53+HT$53)/$B$53*100)</f>
        <v>0</v>
      </c>
      <c r="HV53" s="150">
        <f>IF(SUM(HV$13:HV$52)=0,0,SUM(HV$13:HV$52))</f>
        <v>0</v>
      </c>
      <c r="HW53" s="149">
        <f>IF(SUM(HW$13:HW$52)=0,0,SUM(HW$13:HW$52))</f>
        <v>0</v>
      </c>
      <c r="HX53" s="148">
        <f>IF(SUM(HX$13:HX$52)=0,0,(HV$53+HW$53)/$B$53*100)</f>
        <v>0</v>
      </c>
      <c r="HY53" s="150">
        <f>IF(SUM(HY$13:HY$52)=0,0,SUM(HY$13:HY$52))</f>
        <v>0</v>
      </c>
      <c r="HZ53" s="149">
        <f>IF(SUM(HZ$13:HZ$52)=0,0,SUM(HZ$13:HZ$52))</f>
        <v>0</v>
      </c>
      <c r="IA53" s="148">
        <f>IF(SUM(IA$13:IA$52)=0,0,(HY$53+HZ$53)/$B$53*100)</f>
        <v>0</v>
      </c>
      <c r="IB53" s="150">
        <f>IF(SUM(IB$13:IB$52)=0,0,SUM(IB$13:IB$52))</f>
        <v>0</v>
      </c>
      <c r="IC53" s="149">
        <f>IF(SUM(IC$13:IC$52)=0,0,SUM(IC$13:IC$52))</f>
        <v>0</v>
      </c>
      <c r="ID53" s="148">
        <f>IF(SUM(ID$13:ID$52)=0,0,(IB$53+IC$53)/$B$53*100)</f>
        <v>0</v>
      </c>
      <c r="IE53" s="150">
        <f>IF(SUM(IE$13:IE$52)=0,0,SUM(IE$13:IE$52))</f>
        <v>0</v>
      </c>
      <c r="IF53" s="149">
        <f>IF(SUM(IF$13:IF$52)=0,0,SUM(IF$13:IF$52))</f>
        <v>0</v>
      </c>
      <c r="IG53" s="148">
        <f>IF(SUM(IG$13:IG$52)=0,0,(IE$53+IF$53)/$B$53*100)</f>
        <v>0</v>
      </c>
      <c r="IH53" s="150">
        <f>IF(SUM(IH$13:IH$52)=0,0,SUM(IH$13:IH$52))</f>
        <v>0</v>
      </c>
      <c r="II53" s="149">
        <f>IF(SUM(II$13:II$52)=0,0,SUM(II$13:II$52))</f>
        <v>0</v>
      </c>
      <c r="IJ53" s="148">
        <f>IF(SUM(IJ$13:IJ$52)=0,0,(IH$53+II$53)/$B$53*100)</f>
        <v>0</v>
      </c>
      <c r="IK53" s="150">
        <f>IF(SUM(IK$13:IK$52)=0,0,SUM(IK$13:IK$52))</f>
        <v>0</v>
      </c>
      <c r="IL53" s="149">
        <f>IF(SUM(IL$13:IL$52)=0,0,SUM(IL$13:IL$52))</f>
        <v>0</v>
      </c>
      <c r="IM53" s="148">
        <f>IF(SUM(IM$13:IM$52)=0,0,(IK$53+IL$53)/$B$53*100)</f>
        <v>0</v>
      </c>
      <c r="IN53" s="150">
        <f>IF(SUM(IN$13:IN$52)=0,0,SUM(IN$13:IN$52))</f>
        <v>0</v>
      </c>
      <c r="IO53" s="149">
        <f>IF(SUM(IO$13:IO$52)=0,0,SUM(IO$13:IO$52))</f>
        <v>0</v>
      </c>
      <c r="IP53" s="148">
        <f>IF(SUM(IP$13:IP$52)=0,0,(IN$53+IO$53)/$B$53*100)</f>
        <v>0</v>
      </c>
      <c r="IQ53" s="150">
        <f>IF(SUM(IQ$13:IQ$52)=0,0,SUM(IQ$13:IQ$52))</f>
        <v>0</v>
      </c>
      <c r="IR53" s="149">
        <f>IF(SUM(IR$13:IR$52)=0,0,SUM(IR$13:IR$52))</f>
        <v>0</v>
      </c>
      <c r="IS53" s="148">
        <f>IF(SUM(IS$13:IS$52)=0,0,(IQ$53+IR$53)/$B$53*100)</f>
        <v>0</v>
      </c>
      <c r="IT53" s="150">
        <f>IF(SUM(IT$13:IT$52)=0,0,SUM(IT$13:IT$52))</f>
        <v>0</v>
      </c>
      <c r="IU53" s="149">
        <f>IF(SUM(IU$13:IU$52)=0,0,SUM(IU$13:IU$52))</f>
        <v>0</v>
      </c>
      <c r="IV53" s="148">
        <f>IF(SUM(IV$13:IV$52)=0,0,(IT$53+IU$53)/$B$53*100)</f>
        <v>0</v>
      </c>
    </row>
    <row r="54" spans="1:256" s="155" customFormat="1" ht="9" customHeight="1" x14ac:dyDescent="0.15">
      <c r="A54" s="161"/>
      <c r="B54" s="164" t="s">
        <v>85</v>
      </c>
      <c r="C54" s="478">
        <f>SUM($E$54:$IV$54)</f>
        <v>362929.83719999995</v>
      </c>
      <c r="D54" s="478"/>
      <c r="E54" s="158"/>
      <c r="F54" s="157">
        <f>SUMPRODUCT(G$13:G$52,QCI!$H$13:$H$52)/100</f>
        <v>124969.15115999998</v>
      </c>
      <c r="G54" s="159"/>
      <c r="H54" s="158"/>
      <c r="I54" s="157">
        <f>SUMPRODUCT(J$13:J$52,QCI!$H$13:$H$52)/100</f>
        <v>169971.9186</v>
      </c>
      <c r="J54" s="156"/>
      <c r="K54" s="158"/>
      <c r="L54" s="157">
        <f>SUMPRODUCT(M$13:M$52,QCI!$H$13:$H$52)/100</f>
        <v>67988.767439999996</v>
      </c>
      <c r="M54" s="156"/>
      <c r="N54" s="158"/>
      <c r="O54" s="157">
        <f>SUMPRODUCT(P$13:P$52,QCI!$H$13:$H$52)/100</f>
        <v>0</v>
      </c>
      <c r="P54" s="156"/>
      <c r="Q54" s="158"/>
      <c r="R54" s="157">
        <f>SUMPRODUCT(S$13:S$52,QCI!$H$13:$H$52)/100</f>
        <v>0</v>
      </c>
      <c r="S54" s="156"/>
      <c r="T54" s="158"/>
      <c r="U54" s="157">
        <f>SUMPRODUCT(V$13:V$52,QCI!$H$13:$H$52)/100</f>
        <v>0</v>
      </c>
      <c r="V54" s="156"/>
      <c r="W54" s="158"/>
      <c r="X54" s="157">
        <f>SUMPRODUCT(Y$13:Y$52,QCI!$H$13:$H$52)/100</f>
        <v>0</v>
      </c>
      <c r="Y54" s="156"/>
      <c r="Z54" s="158"/>
      <c r="AA54" s="157">
        <f>SUMPRODUCT(AB$13:AB$52,QCI!$H$13:$H$52)/100</f>
        <v>0</v>
      </c>
      <c r="AB54" s="156"/>
      <c r="AC54" s="158"/>
      <c r="AD54" s="157">
        <f>SUMPRODUCT(AE$13:AE$52,QCI!$H$13:$H$52)/100</f>
        <v>0</v>
      </c>
      <c r="AE54" s="156"/>
      <c r="AF54" s="158"/>
      <c r="AG54" s="157">
        <f>SUMPRODUCT(AH$13:AH$52,QCI!$H$13:$H$52)/100</f>
        <v>0</v>
      </c>
      <c r="AH54" s="156"/>
      <c r="AI54" s="158"/>
      <c r="AJ54" s="157">
        <f>SUMPRODUCT(AK$13:AK$52,QCI!$H$13:$H$52)/100</f>
        <v>0</v>
      </c>
      <c r="AK54" s="156"/>
      <c r="AL54" s="158"/>
      <c r="AM54" s="157">
        <f>SUMPRODUCT(AN$13:AN$52,QCI!$H$13:$H$52)/100</f>
        <v>0</v>
      </c>
      <c r="AN54" s="156"/>
      <c r="AO54" s="158"/>
      <c r="AP54" s="157">
        <f>SUMPRODUCT(AQ$13:AQ$52,QCI!$H$13:$H$52)/100</f>
        <v>0</v>
      </c>
      <c r="AQ54" s="156"/>
      <c r="AR54" s="158"/>
      <c r="AS54" s="157">
        <f>SUMPRODUCT(AT$13:AT$52,QCI!$H$13:$H$52)/100</f>
        <v>0</v>
      </c>
      <c r="AT54" s="156"/>
      <c r="AU54" s="158"/>
      <c r="AV54" s="157">
        <f>SUMPRODUCT(AW$13:AW$52,QCI!$H$13:$H$52)/100</f>
        <v>0</v>
      </c>
      <c r="AW54" s="156"/>
      <c r="AX54" s="158"/>
      <c r="AY54" s="157">
        <f>SUMPRODUCT(AZ$13:AZ$52,QCI!$H$13:$H$52)/100</f>
        <v>0</v>
      </c>
      <c r="AZ54" s="156"/>
      <c r="BA54" s="158"/>
      <c r="BB54" s="157">
        <f>SUMPRODUCT(BC$13:BC$52,QCI!$H$13:$H$52)/100</f>
        <v>0</v>
      </c>
      <c r="BC54" s="156"/>
      <c r="BD54" s="158"/>
      <c r="BE54" s="157">
        <f>SUMPRODUCT(BF$13:BF$52,QCI!$H$13:$H$52)/100</f>
        <v>0</v>
      </c>
      <c r="BF54" s="156"/>
      <c r="BG54" s="158"/>
      <c r="BH54" s="157">
        <f>SUMPRODUCT(BI$13:BI$52,QCI!$H$13:$H$52)/100</f>
        <v>0</v>
      </c>
      <c r="BI54" s="156"/>
      <c r="BJ54" s="158"/>
      <c r="BK54" s="157">
        <f>SUMPRODUCT(BL$13:BL$52,QCI!$H$13:$H$52)/100</f>
        <v>0</v>
      </c>
      <c r="BL54" s="156"/>
      <c r="BM54" s="158"/>
      <c r="BN54" s="157">
        <f>SUMPRODUCT(BO$13:BO$52,QCI!$H$13:$H$52)/100</f>
        <v>0</v>
      </c>
      <c r="BO54" s="156"/>
      <c r="BP54" s="158"/>
      <c r="BQ54" s="157">
        <f>SUMPRODUCT(BR$13:BR$52,QCI!$H$13:$H$52)/100</f>
        <v>0</v>
      </c>
      <c r="BR54" s="156"/>
      <c r="BS54" s="158"/>
      <c r="BT54" s="157">
        <f>SUMPRODUCT(BU$13:BU$52,QCI!$H$13:$H$52)/100</f>
        <v>0</v>
      </c>
      <c r="BU54" s="156"/>
      <c r="BV54" s="158"/>
      <c r="BW54" s="157">
        <f>SUMPRODUCT(BX$13:BX$52,QCI!$H$13:$H$52)/100</f>
        <v>0</v>
      </c>
      <c r="BX54" s="156"/>
      <c r="BY54" s="158"/>
      <c r="BZ54" s="157">
        <f>SUMPRODUCT(CA$13:CA$52,QCI!$H$13:$H$52)/100</f>
        <v>0</v>
      </c>
      <c r="CA54" s="156"/>
      <c r="CB54" s="158"/>
      <c r="CC54" s="157">
        <f>SUMPRODUCT(CD$13:CD$52,QCI!$H$13:$H$52)/100</f>
        <v>0</v>
      </c>
      <c r="CD54" s="156"/>
      <c r="CE54" s="158"/>
      <c r="CF54" s="157">
        <f>SUMPRODUCT(CG$13:CG$52,QCI!$H$13:$H$52)/100</f>
        <v>0</v>
      </c>
      <c r="CG54" s="156"/>
      <c r="CH54" s="158"/>
      <c r="CI54" s="157">
        <f>SUMPRODUCT(CJ$13:CJ$52,QCI!$H$13:$H$52)/100</f>
        <v>0</v>
      </c>
      <c r="CJ54" s="156"/>
      <c r="CK54" s="158"/>
      <c r="CL54" s="157">
        <f>SUMPRODUCT(CM$13:CM$52,QCI!$H$13:$H$52)/100</f>
        <v>0</v>
      </c>
      <c r="CM54" s="156"/>
      <c r="CN54" s="158"/>
      <c r="CO54" s="157">
        <f>SUMPRODUCT(CP$13:CP$52,QCI!$H$13:$H$52)/100</f>
        <v>0</v>
      </c>
      <c r="CP54" s="156"/>
      <c r="CQ54" s="158"/>
      <c r="CR54" s="157">
        <f>SUMPRODUCT(CS$13:CS$52,QCI!$H$13:$H$52)/100</f>
        <v>0</v>
      </c>
      <c r="CS54" s="156"/>
      <c r="CT54" s="158"/>
      <c r="CU54" s="157">
        <f>SUMPRODUCT(CV$13:CV$52,QCI!$H$13:$H$52)/100</f>
        <v>0</v>
      </c>
      <c r="CV54" s="156"/>
      <c r="CW54" s="158"/>
      <c r="CX54" s="157">
        <f>SUMPRODUCT(CY$13:CY$52,QCI!$H$13:$H$52)/100</f>
        <v>0</v>
      </c>
      <c r="CY54" s="156"/>
      <c r="CZ54" s="158"/>
      <c r="DA54" s="157">
        <f>SUMPRODUCT(DB$13:DB$52,QCI!$H$13:$H$52)/100</f>
        <v>0</v>
      </c>
      <c r="DB54" s="156"/>
      <c r="DC54" s="158"/>
      <c r="DD54" s="157">
        <f>SUMPRODUCT(DE$13:DE$52,QCI!$H$13:$H$52)/100</f>
        <v>0</v>
      </c>
      <c r="DE54" s="156"/>
      <c r="DF54" s="158"/>
      <c r="DG54" s="157">
        <f>SUMPRODUCT(DH$13:DH$52,QCI!$H$13:$H$52)/100</f>
        <v>0</v>
      </c>
      <c r="DH54" s="156"/>
      <c r="DI54" s="158"/>
      <c r="DJ54" s="157">
        <f>SUMPRODUCT(DK$13:DK$52,QCI!$H$13:$H$52)/100</f>
        <v>0</v>
      </c>
      <c r="DK54" s="156"/>
      <c r="DL54" s="158"/>
      <c r="DM54" s="157">
        <f>SUMPRODUCT(DN$13:DN$52,QCI!$H$13:$H$52)/100</f>
        <v>0</v>
      </c>
      <c r="DN54" s="156"/>
      <c r="DO54" s="158"/>
      <c r="DP54" s="157">
        <f>SUMPRODUCT(DQ$13:DQ$52,QCI!$H$13:$H$52)/100</f>
        <v>0</v>
      </c>
      <c r="DQ54" s="156"/>
      <c r="DR54" s="158"/>
      <c r="DS54" s="157">
        <f>SUMPRODUCT(DT$13:DT$52,QCI!$H$13:$H$52)/100</f>
        <v>0</v>
      </c>
      <c r="DT54" s="156"/>
      <c r="DU54" s="158"/>
      <c r="DV54" s="157">
        <f>SUMPRODUCT(DW$13:DW$52,QCI!$H$13:$H$52)/100</f>
        <v>0</v>
      </c>
      <c r="DW54" s="156"/>
      <c r="DX54" s="158"/>
      <c r="DY54" s="157">
        <f>SUMPRODUCT(DZ$13:DZ$52,QCI!$H$13:$H$52)/100</f>
        <v>0</v>
      </c>
      <c r="DZ54" s="156"/>
      <c r="EA54" s="158"/>
      <c r="EB54" s="157">
        <f>SUMPRODUCT(EC$13:EC$52,QCI!$H$13:$H$52)/100</f>
        <v>0</v>
      </c>
      <c r="EC54" s="156"/>
      <c r="ED54" s="158"/>
      <c r="EE54" s="157">
        <f>SUMPRODUCT(EF$13:EF$52,QCI!$H$13:$H$52)/100</f>
        <v>0</v>
      </c>
      <c r="EF54" s="156"/>
      <c r="EG54" s="158"/>
      <c r="EH54" s="157">
        <f>SUMPRODUCT(EI$13:EI$52,QCI!$H$13:$H$52)/100</f>
        <v>0</v>
      </c>
      <c r="EI54" s="156"/>
      <c r="EJ54" s="158"/>
      <c r="EK54" s="157">
        <f>SUMPRODUCT(EL$13:EL$52,QCI!$H$13:$H$52)/100</f>
        <v>0</v>
      </c>
      <c r="EL54" s="156"/>
      <c r="EM54" s="158"/>
      <c r="EN54" s="157">
        <f>SUMPRODUCT(EO$13:EO$52,QCI!$H$13:$H$52)/100</f>
        <v>0</v>
      </c>
      <c r="EO54" s="156"/>
      <c r="EP54" s="158"/>
      <c r="EQ54" s="157">
        <f>SUMPRODUCT(ER$13:ER$52,QCI!$H$13:$H$52)/100</f>
        <v>0</v>
      </c>
      <c r="ER54" s="156"/>
      <c r="ES54" s="158"/>
      <c r="ET54" s="157">
        <f>SUMPRODUCT(EU$13:EU$52,QCI!$H$13:$H$52)/100</f>
        <v>0</v>
      </c>
      <c r="EU54" s="156"/>
      <c r="EV54" s="158"/>
      <c r="EW54" s="157">
        <f>SUMPRODUCT(EX$13:EX$52,QCI!$H$13:$H$52)/100</f>
        <v>0</v>
      </c>
      <c r="EX54" s="156"/>
      <c r="EY54" s="158"/>
      <c r="EZ54" s="157">
        <f>SUMPRODUCT(FA$13:FA$52,QCI!$H$13:$H$52)/100</f>
        <v>0</v>
      </c>
      <c r="FA54" s="156"/>
      <c r="FB54" s="158"/>
      <c r="FC54" s="157">
        <f>SUMPRODUCT(FD$13:FD$52,QCI!$H$13:$H$52)/100</f>
        <v>0</v>
      </c>
      <c r="FD54" s="156"/>
      <c r="FE54" s="158"/>
      <c r="FF54" s="157">
        <f>SUMPRODUCT(FG$13:FG$52,QCI!$H$13:$H$52)/100</f>
        <v>0</v>
      </c>
      <c r="FG54" s="156"/>
      <c r="FH54" s="158"/>
      <c r="FI54" s="157">
        <f>SUMPRODUCT(FJ$13:FJ$52,QCI!$H$13:$H$52)/100</f>
        <v>0</v>
      </c>
      <c r="FJ54" s="156"/>
      <c r="FK54" s="158"/>
      <c r="FL54" s="157">
        <f>SUMPRODUCT(FM$13:FM$52,QCI!$H$13:$H$52)/100</f>
        <v>0</v>
      </c>
      <c r="FM54" s="156"/>
      <c r="FN54" s="158"/>
      <c r="FO54" s="157">
        <f>SUMPRODUCT(FP$13:FP$52,QCI!$H$13:$H$52)/100</f>
        <v>0</v>
      </c>
      <c r="FP54" s="156"/>
      <c r="FQ54" s="158"/>
      <c r="FR54" s="157">
        <f>SUMPRODUCT(FS$13:FS$52,QCI!$H$13:$H$52)/100</f>
        <v>0</v>
      </c>
      <c r="FS54" s="156"/>
      <c r="FT54" s="158"/>
      <c r="FU54" s="157">
        <f>SUMPRODUCT(FV$13:FV$52,QCI!$H$13:$H$52)/100</f>
        <v>0</v>
      </c>
      <c r="FV54" s="156"/>
      <c r="FW54" s="158"/>
      <c r="FX54" s="157">
        <f>SUMPRODUCT(FY$13:FY$52,QCI!$H$13:$H$52)/100</f>
        <v>0</v>
      </c>
      <c r="FY54" s="156"/>
      <c r="FZ54" s="158"/>
      <c r="GA54" s="157">
        <f>SUMPRODUCT(GB$13:GB$52,QCI!$H$13:$H$52)/100</f>
        <v>0</v>
      </c>
      <c r="GB54" s="156"/>
      <c r="GC54" s="158"/>
      <c r="GD54" s="157">
        <f>SUMPRODUCT(GE$13:GE$52,QCI!$H$13:$H$52)/100</f>
        <v>0</v>
      </c>
      <c r="GE54" s="156"/>
      <c r="GF54" s="158"/>
      <c r="GG54" s="157">
        <f>SUMPRODUCT(GH$13:GH$52,QCI!$H$13:$H$52)/100</f>
        <v>0</v>
      </c>
      <c r="GH54" s="156"/>
      <c r="GI54" s="158"/>
      <c r="GJ54" s="157">
        <f>SUMPRODUCT(GK$13:GK$52,QCI!$H$13:$H$52)/100</f>
        <v>0</v>
      </c>
      <c r="GK54" s="156"/>
      <c r="GL54" s="158"/>
      <c r="GM54" s="157">
        <f>SUMPRODUCT(GN$13:GN$52,QCI!$H$13:$H$52)/100</f>
        <v>0</v>
      </c>
      <c r="GN54" s="156"/>
      <c r="GO54" s="158"/>
      <c r="GP54" s="157">
        <f>SUMPRODUCT(GQ$13:GQ$52,QCI!$H$13:$H$52)/100</f>
        <v>0</v>
      </c>
      <c r="GQ54" s="156"/>
      <c r="GR54" s="158"/>
      <c r="GS54" s="157">
        <f>SUMPRODUCT(GT$13:GT$52,QCI!$H$13:$H$52)/100</f>
        <v>0</v>
      </c>
      <c r="GT54" s="156"/>
      <c r="GU54" s="158"/>
      <c r="GV54" s="157">
        <f>SUMPRODUCT(GW$13:GW$52,QCI!$H$13:$H$52)/100</f>
        <v>0</v>
      </c>
      <c r="GW54" s="156"/>
      <c r="GX54" s="158"/>
      <c r="GY54" s="157">
        <f>SUMPRODUCT(GZ$13:GZ$52,QCI!$H$13:$H$52)/100</f>
        <v>0</v>
      </c>
      <c r="GZ54" s="156"/>
      <c r="HA54" s="158"/>
      <c r="HB54" s="157">
        <f>SUMPRODUCT(HC$13:HC$52,QCI!$H$13:$H$52)/100</f>
        <v>0</v>
      </c>
      <c r="HC54" s="156"/>
      <c r="HD54" s="158"/>
      <c r="HE54" s="157">
        <f>SUMPRODUCT(HF$13:HF$52,QCI!$H$13:$H$52)/100</f>
        <v>0</v>
      </c>
      <c r="HF54" s="156"/>
      <c r="HG54" s="158"/>
      <c r="HH54" s="157">
        <f>SUMPRODUCT(HI$13:HI$52,QCI!$H$13:$H$52)/100</f>
        <v>0</v>
      </c>
      <c r="HI54" s="156"/>
      <c r="HJ54" s="158"/>
      <c r="HK54" s="157">
        <f>SUMPRODUCT(HL$13:HL$52,QCI!$H$13:$H$52)/100</f>
        <v>0</v>
      </c>
      <c r="HL54" s="156"/>
      <c r="HM54" s="158"/>
      <c r="HN54" s="157">
        <f>SUMPRODUCT(HO$13:HO$52,QCI!$H$13:$H$52)/100</f>
        <v>0</v>
      </c>
      <c r="HO54" s="156"/>
      <c r="HP54" s="158"/>
      <c r="HQ54" s="157">
        <f>SUMPRODUCT(HR$13:HR$52,QCI!$H$13:$H$52)/100</f>
        <v>0</v>
      </c>
      <c r="HR54" s="156"/>
      <c r="HS54" s="158"/>
      <c r="HT54" s="157">
        <f>SUMPRODUCT(HU$13:HU$52,QCI!$H$13:$H$52)/100</f>
        <v>0</v>
      </c>
      <c r="HU54" s="156"/>
      <c r="HV54" s="158"/>
      <c r="HW54" s="157">
        <f>SUMPRODUCT(HX$13:HX$52,QCI!$H$13:$H$52)/100</f>
        <v>0</v>
      </c>
      <c r="HX54" s="156"/>
      <c r="HY54" s="158"/>
      <c r="HZ54" s="157">
        <f>SUMPRODUCT(IA$13:IA$52,QCI!$H$13:$H$52)/100</f>
        <v>0</v>
      </c>
      <c r="IA54" s="156"/>
      <c r="IB54" s="158"/>
      <c r="IC54" s="157">
        <f>SUMPRODUCT(ID$13:ID$52,QCI!$H$13:$H$52)/100</f>
        <v>0</v>
      </c>
      <c r="ID54" s="156"/>
      <c r="IE54" s="158"/>
      <c r="IF54" s="157">
        <f>SUMPRODUCT(IG$13:IG$52,QCI!$H$13:$H$52)/100</f>
        <v>0</v>
      </c>
      <c r="IG54" s="156"/>
      <c r="IH54" s="158"/>
      <c r="II54" s="157">
        <f>SUMPRODUCT(IJ$13:IJ$52,QCI!$H$13:$H$52)/100</f>
        <v>0</v>
      </c>
      <c r="IJ54" s="156"/>
      <c r="IK54" s="158"/>
      <c r="IL54" s="157">
        <f>SUMPRODUCT(IM$13:IM$52,QCI!$H$13:$H$52)/100</f>
        <v>0</v>
      </c>
      <c r="IM54" s="156"/>
      <c r="IN54" s="158"/>
      <c r="IO54" s="157">
        <f>SUMPRODUCT(IP$13:IP$52,QCI!$H$13:$H$52)/100</f>
        <v>0</v>
      </c>
      <c r="IP54" s="156"/>
      <c r="IQ54" s="158"/>
      <c r="IR54" s="157">
        <f>SUMPRODUCT(IS$13:IS$52,QCI!$H$13:$H$52)/100</f>
        <v>0</v>
      </c>
      <c r="IS54" s="156"/>
      <c r="IT54" s="158"/>
      <c r="IU54" s="157">
        <f>SUMPRODUCT(IV$13:IV$52,QCI!$H$13:$H$52)/100</f>
        <v>0</v>
      </c>
      <c r="IV54" s="156"/>
    </row>
    <row r="55" spans="1:256" s="155" customFormat="1" ht="9" customHeight="1" x14ac:dyDescent="0.15">
      <c r="A55" s="161"/>
      <c r="B55" s="163" t="s">
        <v>86</v>
      </c>
      <c r="C55" s="479">
        <f>SUM($E$55:$IV$55)</f>
        <v>0</v>
      </c>
      <c r="D55" s="479"/>
      <c r="E55" s="158"/>
      <c r="F55" s="157">
        <f>SUMPRODUCT(G$13:G$52,QCI!$K$13:$K$52)/100</f>
        <v>0</v>
      </c>
      <c r="G55" s="159"/>
      <c r="H55" s="158"/>
      <c r="I55" s="157">
        <f>SUMPRODUCT(J$13:J$52,QCI!$K$13:$K$52)/100</f>
        <v>0</v>
      </c>
      <c r="J55" s="156"/>
      <c r="K55" s="158"/>
      <c r="L55" s="157">
        <f>SUMPRODUCT(M$13:M$52,QCI!$K$13:$K$52)/100</f>
        <v>0</v>
      </c>
      <c r="M55" s="156"/>
      <c r="N55" s="158"/>
      <c r="O55" s="157">
        <f>SUMPRODUCT(P$13:P$52,QCI!$K$13:$K$52)/100</f>
        <v>0</v>
      </c>
      <c r="P55" s="156"/>
      <c r="Q55" s="158"/>
      <c r="R55" s="157">
        <f>SUMPRODUCT(S$13:S$52,QCI!$K$13:$K$52)/100</f>
        <v>0</v>
      </c>
      <c r="S55" s="156"/>
      <c r="T55" s="158"/>
      <c r="U55" s="157">
        <f>SUMPRODUCT(V$13:V$52,QCI!$K$13:$K$52)/100</f>
        <v>0</v>
      </c>
      <c r="V55" s="156"/>
      <c r="W55" s="158"/>
      <c r="X55" s="157">
        <f>SUMPRODUCT(Y$13:Y$52,QCI!$K$13:$K$52)/100</f>
        <v>0</v>
      </c>
      <c r="Y55" s="156"/>
      <c r="Z55" s="158"/>
      <c r="AA55" s="157">
        <f>SUMPRODUCT(AB$13:AB$52,QCI!$K$13:$K$52)/100</f>
        <v>0</v>
      </c>
      <c r="AB55" s="156"/>
      <c r="AC55" s="158"/>
      <c r="AD55" s="157">
        <f>SUMPRODUCT(AE$13:AE$52,QCI!$K$13:$K$52)/100</f>
        <v>0</v>
      </c>
      <c r="AE55" s="156"/>
      <c r="AF55" s="158"/>
      <c r="AG55" s="157">
        <f>SUMPRODUCT(AH$13:AH$52,QCI!$K$13:$K$52)/100</f>
        <v>0</v>
      </c>
      <c r="AH55" s="156"/>
      <c r="AI55" s="158"/>
      <c r="AJ55" s="157">
        <f>SUMPRODUCT(AK$13:AK$52,QCI!$K$13:$K$52)/100</f>
        <v>0</v>
      </c>
      <c r="AK55" s="156"/>
      <c r="AL55" s="158"/>
      <c r="AM55" s="157">
        <f>SUMPRODUCT(AN$13:AN$52,QCI!$K$13:$K$52)/100</f>
        <v>0</v>
      </c>
      <c r="AN55" s="156"/>
      <c r="AO55" s="158"/>
      <c r="AP55" s="157">
        <f>SUMPRODUCT(AQ$13:AQ$52,QCI!$K$13:$K$52)/100</f>
        <v>0</v>
      </c>
      <c r="AQ55" s="156"/>
      <c r="AR55" s="158"/>
      <c r="AS55" s="157">
        <f>SUMPRODUCT(AT$13:AT$52,QCI!$K$13:$K$52)/100</f>
        <v>0</v>
      </c>
      <c r="AT55" s="156"/>
      <c r="AU55" s="158"/>
      <c r="AV55" s="157">
        <f>SUMPRODUCT(AW$13:AW$52,QCI!$K$13:$K$52)/100</f>
        <v>0</v>
      </c>
      <c r="AW55" s="156"/>
      <c r="AX55" s="158"/>
      <c r="AY55" s="157">
        <f>SUMPRODUCT(AZ$13:AZ$52,QCI!$K$13:$K$52)/100</f>
        <v>0</v>
      </c>
      <c r="AZ55" s="156"/>
      <c r="BA55" s="158"/>
      <c r="BB55" s="157">
        <f>SUMPRODUCT(BC$13:BC$52,QCI!$K$13:$K$52)/100</f>
        <v>0</v>
      </c>
      <c r="BC55" s="156"/>
      <c r="BD55" s="158"/>
      <c r="BE55" s="157">
        <f>SUMPRODUCT(BF$13:BF$52,QCI!$K$13:$K$52)/100</f>
        <v>0</v>
      </c>
      <c r="BF55" s="156"/>
      <c r="BG55" s="158"/>
      <c r="BH55" s="157">
        <f>SUMPRODUCT(BI$13:BI$52,QCI!$K$13:$K$52)/100</f>
        <v>0</v>
      </c>
      <c r="BI55" s="156"/>
      <c r="BJ55" s="158"/>
      <c r="BK55" s="157">
        <f>SUMPRODUCT(BL$13:BL$52,QCI!$K$13:$K$52)/100</f>
        <v>0</v>
      </c>
      <c r="BL55" s="156"/>
      <c r="BM55" s="158"/>
      <c r="BN55" s="157">
        <f>SUMPRODUCT(BO$13:BO$52,QCI!$K$13:$K$52)/100</f>
        <v>0</v>
      </c>
      <c r="BO55" s="156"/>
      <c r="BP55" s="158"/>
      <c r="BQ55" s="157">
        <f>SUMPRODUCT(BR$13:BR$52,QCI!$K$13:$K$52)/100</f>
        <v>0</v>
      </c>
      <c r="BR55" s="156"/>
      <c r="BS55" s="158"/>
      <c r="BT55" s="157">
        <f>SUMPRODUCT(BU$13:BU$52,QCI!$K$13:$K$52)/100</f>
        <v>0</v>
      </c>
      <c r="BU55" s="156"/>
      <c r="BV55" s="158"/>
      <c r="BW55" s="157">
        <f>SUMPRODUCT(BX$13:BX$52,QCI!$K$13:$K$52)/100</f>
        <v>0</v>
      </c>
      <c r="BX55" s="156"/>
      <c r="BY55" s="158"/>
      <c r="BZ55" s="157">
        <f>SUMPRODUCT(CA$13:CA$52,QCI!$K$13:$K$52)/100</f>
        <v>0</v>
      </c>
      <c r="CA55" s="156"/>
      <c r="CB55" s="158"/>
      <c r="CC55" s="157">
        <f>SUMPRODUCT(CD$13:CD$52,QCI!$K$13:$K$52)/100</f>
        <v>0</v>
      </c>
      <c r="CD55" s="156"/>
      <c r="CE55" s="158"/>
      <c r="CF55" s="157">
        <f>SUMPRODUCT(CG$13:CG$52,QCI!$K$13:$K$52)/100</f>
        <v>0</v>
      </c>
      <c r="CG55" s="156"/>
      <c r="CH55" s="158"/>
      <c r="CI55" s="157">
        <f>SUMPRODUCT(CJ$13:CJ$52,QCI!$K$13:$K$52)/100</f>
        <v>0</v>
      </c>
      <c r="CJ55" s="156"/>
      <c r="CK55" s="158"/>
      <c r="CL55" s="157">
        <f>SUMPRODUCT(CM$13:CM$52,QCI!$K$13:$K$52)/100</f>
        <v>0</v>
      </c>
      <c r="CM55" s="156"/>
      <c r="CN55" s="158"/>
      <c r="CO55" s="157">
        <f>SUMPRODUCT(CP$13:CP$52,QCI!$K$13:$K$52)/100</f>
        <v>0</v>
      </c>
      <c r="CP55" s="156"/>
      <c r="CQ55" s="158"/>
      <c r="CR55" s="157">
        <f>SUMPRODUCT(CS$13:CS$52,QCI!$K$13:$K$52)/100</f>
        <v>0</v>
      </c>
      <c r="CS55" s="156"/>
      <c r="CT55" s="158"/>
      <c r="CU55" s="157">
        <f>SUMPRODUCT(CV$13:CV$52,QCI!$K$13:$K$52)/100</f>
        <v>0</v>
      </c>
      <c r="CV55" s="156"/>
      <c r="CW55" s="158"/>
      <c r="CX55" s="157">
        <f>SUMPRODUCT(CY$13:CY$52,QCI!$K$13:$K$52)/100</f>
        <v>0</v>
      </c>
      <c r="CY55" s="156"/>
      <c r="CZ55" s="158"/>
      <c r="DA55" s="157">
        <f>SUMPRODUCT(DB$13:DB$52,QCI!$K$13:$K$52)/100</f>
        <v>0</v>
      </c>
      <c r="DB55" s="156"/>
      <c r="DC55" s="158"/>
      <c r="DD55" s="157">
        <f>SUMPRODUCT(DE$13:DE$52,QCI!$K$13:$K$52)/100</f>
        <v>0</v>
      </c>
      <c r="DE55" s="156"/>
      <c r="DF55" s="158"/>
      <c r="DG55" s="157">
        <f>SUMPRODUCT(DH$13:DH$52,QCI!$K$13:$K$52)/100</f>
        <v>0</v>
      </c>
      <c r="DH55" s="156"/>
      <c r="DI55" s="158"/>
      <c r="DJ55" s="157">
        <f>SUMPRODUCT(DK$13:DK$52,QCI!$K$13:$K$52)/100</f>
        <v>0</v>
      </c>
      <c r="DK55" s="156"/>
      <c r="DL55" s="158"/>
      <c r="DM55" s="157">
        <f>SUMPRODUCT(DN$13:DN$52,QCI!$K$13:$K$52)/100</f>
        <v>0</v>
      </c>
      <c r="DN55" s="156"/>
      <c r="DO55" s="158"/>
      <c r="DP55" s="157">
        <f>SUMPRODUCT(DQ$13:DQ$52,QCI!$K$13:$K$52)/100</f>
        <v>0</v>
      </c>
      <c r="DQ55" s="156"/>
      <c r="DR55" s="158"/>
      <c r="DS55" s="157">
        <f>SUMPRODUCT(DT$13:DT$52,QCI!$K$13:$K$52)/100</f>
        <v>0</v>
      </c>
      <c r="DT55" s="156"/>
      <c r="DU55" s="158"/>
      <c r="DV55" s="157">
        <f>SUMPRODUCT(DW$13:DW$52,QCI!$K$13:$K$52)/100</f>
        <v>0</v>
      </c>
      <c r="DW55" s="156"/>
      <c r="DX55" s="158"/>
      <c r="DY55" s="157">
        <f>SUMPRODUCT(DZ$13:DZ$52,QCI!$K$13:$K$52)/100</f>
        <v>0</v>
      </c>
      <c r="DZ55" s="156"/>
      <c r="EA55" s="158"/>
      <c r="EB55" s="157">
        <f>SUMPRODUCT(EC$13:EC$52,QCI!$K$13:$K$52)/100</f>
        <v>0</v>
      </c>
      <c r="EC55" s="156"/>
      <c r="ED55" s="158"/>
      <c r="EE55" s="157">
        <f>SUMPRODUCT(EF$13:EF$52,QCI!$K$13:$K$52)/100</f>
        <v>0</v>
      </c>
      <c r="EF55" s="156"/>
      <c r="EG55" s="158"/>
      <c r="EH55" s="157">
        <f>SUMPRODUCT(EI$13:EI$52,QCI!$K$13:$K$52)/100</f>
        <v>0</v>
      </c>
      <c r="EI55" s="156"/>
      <c r="EJ55" s="158"/>
      <c r="EK55" s="157">
        <f>SUMPRODUCT(EL$13:EL$52,QCI!$K$13:$K$52)/100</f>
        <v>0</v>
      </c>
      <c r="EL55" s="156"/>
      <c r="EM55" s="158"/>
      <c r="EN55" s="157">
        <f>SUMPRODUCT(EO$13:EO$52,QCI!$K$13:$K$52)/100</f>
        <v>0</v>
      </c>
      <c r="EO55" s="156"/>
      <c r="EP55" s="158"/>
      <c r="EQ55" s="157">
        <f>SUMPRODUCT(ER$13:ER$52,QCI!$K$13:$K$52)/100</f>
        <v>0</v>
      </c>
      <c r="ER55" s="156"/>
      <c r="ES55" s="158"/>
      <c r="ET55" s="157">
        <f>SUMPRODUCT(EU$13:EU$52,QCI!$K$13:$K$52)/100</f>
        <v>0</v>
      </c>
      <c r="EU55" s="156"/>
      <c r="EV55" s="158"/>
      <c r="EW55" s="157">
        <f>SUMPRODUCT(EX$13:EX$52,QCI!$K$13:$K$52)/100</f>
        <v>0</v>
      </c>
      <c r="EX55" s="156"/>
      <c r="EY55" s="158"/>
      <c r="EZ55" s="157">
        <f>SUMPRODUCT(FA$13:FA$52,QCI!$K$13:$K$52)/100</f>
        <v>0</v>
      </c>
      <c r="FA55" s="156"/>
      <c r="FB55" s="158"/>
      <c r="FC55" s="157">
        <f>SUMPRODUCT(FD$13:FD$52,QCI!$K$13:$K$52)/100</f>
        <v>0</v>
      </c>
      <c r="FD55" s="156"/>
      <c r="FE55" s="158"/>
      <c r="FF55" s="157">
        <f>SUMPRODUCT(FG$13:FG$52,QCI!$K$13:$K$52)/100</f>
        <v>0</v>
      </c>
      <c r="FG55" s="156"/>
      <c r="FH55" s="158"/>
      <c r="FI55" s="157">
        <f>SUMPRODUCT(FJ$13:FJ$52,QCI!$K$13:$K$52)/100</f>
        <v>0</v>
      </c>
      <c r="FJ55" s="156"/>
      <c r="FK55" s="158"/>
      <c r="FL55" s="157">
        <f>SUMPRODUCT(FM$13:FM$52,QCI!$K$13:$K$52)/100</f>
        <v>0</v>
      </c>
      <c r="FM55" s="156"/>
      <c r="FN55" s="158"/>
      <c r="FO55" s="157">
        <f>SUMPRODUCT(FP$13:FP$52,QCI!$K$13:$K$52)/100</f>
        <v>0</v>
      </c>
      <c r="FP55" s="156"/>
      <c r="FQ55" s="158"/>
      <c r="FR55" s="157">
        <f>SUMPRODUCT(FS$13:FS$52,QCI!$K$13:$K$52)/100</f>
        <v>0</v>
      </c>
      <c r="FS55" s="156"/>
      <c r="FT55" s="158"/>
      <c r="FU55" s="157">
        <f>SUMPRODUCT(FV$13:FV$52,QCI!$K$13:$K$52)/100</f>
        <v>0</v>
      </c>
      <c r="FV55" s="156"/>
      <c r="FW55" s="158"/>
      <c r="FX55" s="157">
        <f>SUMPRODUCT(FY$13:FY$52,QCI!$K$13:$K$52)/100</f>
        <v>0</v>
      </c>
      <c r="FY55" s="156"/>
      <c r="FZ55" s="158"/>
      <c r="GA55" s="157">
        <f>SUMPRODUCT(GB$13:GB$52,QCI!$K$13:$K$52)/100</f>
        <v>0</v>
      </c>
      <c r="GB55" s="156"/>
      <c r="GC55" s="158"/>
      <c r="GD55" s="157">
        <f>SUMPRODUCT(GE$13:GE$52,QCI!$K$13:$K$52)/100</f>
        <v>0</v>
      </c>
      <c r="GE55" s="156"/>
      <c r="GF55" s="158"/>
      <c r="GG55" s="157">
        <f>SUMPRODUCT(GH$13:GH$52,QCI!$K$13:$K$52)/100</f>
        <v>0</v>
      </c>
      <c r="GH55" s="156"/>
      <c r="GI55" s="158"/>
      <c r="GJ55" s="157">
        <f>SUMPRODUCT(GK$13:GK$52,QCI!$K$13:$K$52)/100</f>
        <v>0</v>
      </c>
      <c r="GK55" s="156"/>
      <c r="GL55" s="158"/>
      <c r="GM55" s="157">
        <f>SUMPRODUCT(GN$13:GN$52,QCI!$K$13:$K$52)/100</f>
        <v>0</v>
      </c>
      <c r="GN55" s="156"/>
      <c r="GO55" s="158"/>
      <c r="GP55" s="157">
        <f>SUMPRODUCT(GQ$13:GQ$52,QCI!$K$13:$K$52)/100</f>
        <v>0</v>
      </c>
      <c r="GQ55" s="156"/>
      <c r="GR55" s="158"/>
      <c r="GS55" s="157">
        <f>SUMPRODUCT(GT$13:GT$52,QCI!$K$13:$K$52)/100</f>
        <v>0</v>
      </c>
      <c r="GT55" s="156"/>
      <c r="GU55" s="158"/>
      <c r="GV55" s="157">
        <f>SUMPRODUCT(GW$13:GW$52,QCI!$K$13:$K$52)/100</f>
        <v>0</v>
      </c>
      <c r="GW55" s="156"/>
      <c r="GX55" s="158"/>
      <c r="GY55" s="157">
        <f>SUMPRODUCT(GZ$13:GZ$52,QCI!$K$13:$K$52)/100</f>
        <v>0</v>
      </c>
      <c r="GZ55" s="156"/>
      <c r="HA55" s="158"/>
      <c r="HB55" s="157">
        <f>SUMPRODUCT(HC$13:HC$52,QCI!$K$13:$K$52)/100</f>
        <v>0</v>
      </c>
      <c r="HC55" s="156"/>
      <c r="HD55" s="158"/>
      <c r="HE55" s="157">
        <f>SUMPRODUCT(HF$13:HF$52,QCI!$K$13:$K$52)/100</f>
        <v>0</v>
      </c>
      <c r="HF55" s="156"/>
      <c r="HG55" s="158"/>
      <c r="HH55" s="157">
        <f>SUMPRODUCT(HI$13:HI$52,QCI!$K$13:$K$52)/100</f>
        <v>0</v>
      </c>
      <c r="HI55" s="156"/>
      <c r="HJ55" s="158"/>
      <c r="HK55" s="157">
        <f>SUMPRODUCT(HL$13:HL$52,QCI!$K$13:$K$52)/100</f>
        <v>0</v>
      </c>
      <c r="HL55" s="156"/>
      <c r="HM55" s="158"/>
      <c r="HN55" s="157">
        <f>SUMPRODUCT(HO$13:HO$52,QCI!$K$13:$K$52)/100</f>
        <v>0</v>
      </c>
      <c r="HO55" s="156"/>
      <c r="HP55" s="158"/>
      <c r="HQ55" s="157">
        <f>SUMPRODUCT(HR$13:HR$52,QCI!$K$13:$K$52)/100</f>
        <v>0</v>
      </c>
      <c r="HR55" s="156"/>
      <c r="HS55" s="158"/>
      <c r="HT55" s="157">
        <f>SUMPRODUCT(HU$13:HU$52,QCI!$K$13:$K$52)/100</f>
        <v>0</v>
      </c>
      <c r="HU55" s="156"/>
      <c r="HV55" s="158"/>
      <c r="HW55" s="157">
        <f>SUMPRODUCT(HX$13:HX$52,QCI!$K$13:$K$52)/100</f>
        <v>0</v>
      </c>
      <c r="HX55" s="156"/>
      <c r="HY55" s="158"/>
      <c r="HZ55" s="157">
        <f>SUMPRODUCT(IA$13:IA$52,QCI!$K$13:$K$52)/100</f>
        <v>0</v>
      </c>
      <c r="IA55" s="156"/>
      <c r="IB55" s="158"/>
      <c r="IC55" s="157">
        <f>SUMPRODUCT(ID$13:ID$52,QCI!$K$13:$K$52)/100</f>
        <v>0</v>
      </c>
      <c r="ID55" s="156"/>
      <c r="IE55" s="158"/>
      <c r="IF55" s="157">
        <f>SUMPRODUCT(IG$13:IG$52,QCI!$K$13:$K$52)/100</f>
        <v>0</v>
      </c>
      <c r="IG55" s="156"/>
      <c r="IH55" s="158"/>
      <c r="II55" s="157">
        <f>SUMPRODUCT(IJ$13:IJ$52,QCI!$K$13:$K$52)/100</f>
        <v>0</v>
      </c>
      <c r="IJ55" s="156"/>
      <c r="IK55" s="158"/>
      <c r="IL55" s="157">
        <f>SUMPRODUCT(IM$13:IM$52,QCI!$K$13:$K$52)/100</f>
        <v>0</v>
      </c>
      <c r="IM55" s="156"/>
      <c r="IN55" s="158"/>
      <c r="IO55" s="157">
        <f>SUMPRODUCT(IP$13:IP$52,QCI!$K$13:$K$52)/100</f>
        <v>0</v>
      </c>
      <c r="IP55" s="156"/>
      <c r="IQ55" s="158"/>
      <c r="IR55" s="157">
        <f>SUMPRODUCT(IS$13:IS$52,QCI!$K$13:$K$52)/100</f>
        <v>0</v>
      </c>
      <c r="IS55" s="156"/>
      <c r="IT55" s="158"/>
      <c r="IU55" s="157">
        <f>SUMPRODUCT(IV$13:IV$52,QCI!$K$13:$K$52)/100</f>
        <v>0</v>
      </c>
      <c r="IV55" s="156"/>
    </row>
    <row r="56" spans="1:256" s="155" customFormat="1" ht="9" customHeight="1" x14ac:dyDescent="0.15">
      <c r="A56" s="161"/>
      <c r="B56" s="163" t="s">
        <v>87</v>
      </c>
      <c r="C56" s="479">
        <f>SUM($E$56:$IV$56)</f>
        <v>0</v>
      </c>
      <c r="D56" s="479"/>
      <c r="E56" s="158"/>
      <c r="F56" s="157">
        <f>SUMPRODUCT(G$13:G$52,QCI!$L$13:$L$52)/100</f>
        <v>0</v>
      </c>
      <c r="G56" s="159"/>
      <c r="H56" s="158"/>
      <c r="I56" s="157">
        <f>SUMPRODUCT(J$13:J$52,QCI!$L$13:$L$52)/100</f>
        <v>0</v>
      </c>
      <c r="J56" s="156"/>
      <c r="K56" s="158"/>
      <c r="L56" s="157">
        <f>SUMPRODUCT(M$13:M$52,QCI!$L$13:$L$52)/100</f>
        <v>0</v>
      </c>
      <c r="M56" s="156"/>
      <c r="N56" s="158"/>
      <c r="O56" s="157">
        <f>SUMPRODUCT(P$13:P$52,QCI!$L$13:$L$52)/100</f>
        <v>0</v>
      </c>
      <c r="P56" s="156"/>
      <c r="Q56" s="158"/>
      <c r="R56" s="157">
        <f>SUMPRODUCT(S$13:S$52,QCI!$L$13:$L$52)/100</f>
        <v>0</v>
      </c>
      <c r="S56" s="156"/>
      <c r="T56" s="158"/>
      <c r="U56" s="157">
        <f>SUMPRODUCT(V$13:V$52,QCI!$L$13:$L$52)/100</f>
        <v>0</v>
      </c>
      <c r="V56" s="156"/>
      <c r="W56" s="158"/>
      <c r="X56" s="157">
        <f>SUMPRODUCT(Y$13:Y$52,QCI!$L$13:$L$52)/100</f>
        <v>0</v>
      </c>
      <c r="Y56" s="156"/>
      <c r="Z56" s="158"/>
      <c r="AA56" s="157">
        <f>SUMPRODUCT(AB$13:AB$52,QCI!$L$13:$L$52)/100</f>
        <v>0</v>
      </c>
      <c r="AB56" s="156"/>
      <c r="AC56" s="158"/>
      <c r="AD56" s="157">
        <f>SUMPRODUCT(AE$13:AE$52,QCI!$L$13:$L$52)/100</f>
        <v>0</v>
      </c>
      <c r="AE56" s="156"/>
      <c r="AF56" s="158"/>
      <c r="AG56" s="157">
        <f>SUMPRODUCT(AH$13:AH$52,QCI!$L$13:$L$52)/100</f>
        <v>0</v>
      </c>
      <c r="AH56" s="156"/>
      <c r="AI56" s="158"/>
      <c r="AJ56" s="157">
        <f>SUMPRODUCT(AK$13:AK$52,QCI!$L$13:$L$52)/100</f>
        <v>0</v>
      </c>
      <c r="AK56" s="156"/>
      <c r="AL56" s="158"/>
      <c r="AM56" s="157">
        <f>SUMPRODUCT(AN$13:AN$52,QCI!$L$13:$L$52)/100</f>
        <v>0</v>
      </c>
      <c r="AN56" s="156"/>
      <c r="AO56" s="158"/>
      <c r="AP56" s="157">
        <f>SUMPRODUCT(AQ$13:AQ$52,QCI!$L$13:$L$52)/100</f>
        <v>0</v>
      </c>
      <c r="AQ56" s="156"/>
      <c r="AR56" s="158"/>
      <c r="AS56" s="157">
        <f>SUMPRODUCT(AT$13:AT$52,QCI!$L$13:$L$52)/100</f>
        <v>0</v>
      </c>
      <c r="AT56" s="156"/>
      <c r="AU56" s="158"/>
      <c r="AV56" s="157">
        <f>SUMPRODUCT(AW$13:AW$52,QCI!$L$13:$L$52)/100</f>
        <v>0</v>
      </c>
      <c r="AW56" s="156"/>
      <c r="AX56" s="158"/>
      <c r="AY56" s="157">
        <f>SUMPRODUCT(AZ$13:AZ$52,QCI!$L$13:$L$52)/100</f>
        <v>0</v>
      </c>
      <c r="AZ56" s="156"/>
      <c r="BA56" s="158"/>
      <c r="BB56" s="157">
        <f>SUMPRODUCT(BC$13:BC$52,QCI!$L$13:$L$52)/100</f>
        <v>0</v>
      </c>
      <c r="BC56" s="156"/>
      <c r="BD56" s="158"/>
      <c r="BE56" s="157">
        <f>SUMPRODUCT(BF$13:BF$52,QCI!$L$13:$L$52)/100</f>
        <v>0</v>
      </c>
      <c r="BF56" s="156"/>
      <c r="BG56" s="158"/>
      <c r="BH56" s="157">
        <f>SUMPRODUCT(BI$13:BI$52,QCI!$L$13:$L$52)/100</f>
        <v>0</v>
      </c>
      <c r="BI56" s="156"/>
      <c r="BJ56" s="158"/>
      <c r="BK56" s="157">
        <f>SUMPRODUCT(BL$13:BL$52,QCI!$L$13:$L$52)/100</f>
        <v>0</v>
      </c>
      <c r="BL56" s="156"/>
      <c r="BM56" s="158"/>
      <c r="BN56" s="157">
        <f>SUMPRODUCT(BO$13:BO$52,QCI!$L$13:$L$52)/100</f>
        <v>0</v>
      </c>
      <c r="BO56" s="156"/>
      <c r="BP56" s="158"/>
      <c r="BQ56" s="157">
        <f>SUMPRODUCT(BR$13:BR$52,QCI!$L$13:$L$52)/100</f>
        <v>0</v>
      </c>
      <c r="BR56" s="156"/>
      <c r="BS56" s="158"/>
      <c r="BT56" s="157">
        <f>SUMPRODUCT(BU$13:BU$52,QCI!$L$13:$L$52)/100</f>
        <v>0</v>
      </c>
      <c r="BU56" s="156"/>
      <c r="BV56" s="158"/>
      <c r="BW56" s="157">
        <f>SUMPRODUCT(BX$13:BX$52,QCI!$L$13:$L$52)/100</f>
        <v>0</v>
      </c>
      <c r="BX56" s="156"/>
      <c r="BY56" s="158"/>
      <c r="BZ56" s="157">
        <f>SUMPRODUCT(CA$13:CA$52,QCI!$L$13:$L$52)/100</f>
        <v>0</v>
      </c>
      <c r="CA56" s="156"/>
      <c r="CB56" s="158"/>
      <c r="CC56" s="157">
        <f>SUMPRODUCT(CD$13:CD$52,QCI!$L$13:$L$52)/100</f>
        <v>0</v>
      </c>
      <c r="CD56" s="156"/>
      <c r="CE56" s="158"/>
      <c r="CF56" s="157">
        <f>SUMPRODUCT(CG$13:CG$52,QCI!$L$13:$L$52)/100</f>
        <v>0</v>
      </c>
      <c r="CG56" s="156"/>
      <c r="CH56" s="158"/>
      <c r="CI56" s="157">
        <f>SUMPRODUCT(CJ$13:CJ$52,QCI!$L$13:$L$52)/100</f>
        <v>0</v>
      </c>
      <c r="CJ56" s="156"/>
      <c r="CK56" s="158"/>
      <c r="CL56" s="157">
        <f>SUMPRODUCT(CM$13:CM$52,QCI!$L$13:$L$52)/100</f>
        <v>0</v>
      </c>
      <c r="CM56" s="156"/>
      <c r="CN56" s="158"/>
      <c r="CO56" s="157">
        <f>SUMPRODUCT(CP$13:CP$52,QCI!$L$13:$L$52)/100</f>
        <v>0</v>
      </c>
      <c r="CP56" s="156"/>
      <c r="CQ56" s="158"/>
      <c r="CR56" s="157">
        <f>SUMPRODUCT(CS$13:CS$52,QCI!$L$13:$L$52)/100</f>
        <v>0</v>
      </c>
      <c r="CS56" s="156"/>
      <c r="CT56" s="158"/>
      <c r="CU56" s="157">
        <f>SUMPRODUCT(CV$13:CV$52,QCI!$L$13:$L$52)/100</f>
        <v>0</v>
      </c>
      <c r="CV56" s="156"/>
      <c r="CW56" s="158"/>
      <c r="CX56" s="157">
        <f>SUMPRODUCT(CY$13:CY$52,QCI!$L$13:$L$52)/100</f>
        <v>0</v>
      </c>
      <c r="CY56" s="156"/>
      <c r="CZ56" s="158"/>
      <c r="DA56" s="157">
        <f>SUMPRODUCT(DB$13:DB$52,QCI!$L$13:$L$52)/100</f>
        <v>0</v>
      </c>
      <c r="DB56" s="156"/>
      <c r="DC56" s="158"/>
      <c r="DD56" s="157">
        <f>SUMPRODUCT(DE$13:DE$52,QCI!$L$13:$L$52)/100</f>
        <v>0</v>
      </c>
      <c r="DE56" s="156"/>
      <c r="DF56" s="158"/>
      <c r="DG56" s="157">
        <f>SUMPRODUCT(DH$13:DH$52,QCI!$L$13:$L$52)/100</f>
        <v>0</v>
      </c>
      <c r="DH56" s="156"/>
      <c r="DI56" s="158"/>
      <c r="DJ56" s="157">
        <f>SUMPRODUCT(DK$13:DK$52,QCI!$L$13:$L$52)/100</f>
        <v>0</v>
      </c>
      <c r="DK56" s="156"/>
      <c r="DL56" s="158"/>
      <c r="DM56" s="157">
        <f>SUMPRODUCT(DN$13:DN$52,QCI!$L$13:$L$52)/100</f>
        <v>0</v>
      </c>
      <c r="DN56" s="156"/>
      <c r="DO56" s="158"/>
      <c r="DP56" s="157">
        <f>SUMPRODUCT(DQ$13:DQ$52,QCI!$L$13:$L$52)/100</f>
        <v>0</v>
      </c>
      <c r="DQ56" s="156"/>
      <c r="DR56" s="158"/>
      <c r="DS56" s="157">
        <f>SUMPRODUCT(DT$13:DT$52,QCI!$L$13:$L$52)/100</f>
        <v>0</v>
      </c>
      <c r="DT56" s="156"/>
      <c r="DU56" s="158"/>
      <c r="DV56" s="157">
        <f>SUMPRODUCT(DW$13:DW$52,QCI!$L$13:$L$52)/100</f>
        <v>0</v>
      </c>
      <c r="DW56" s="156"/>
      <c r="DX56" s="158"/>
      <c r="DY56" s="157">
        <f>SUMPRODUCT(DZ$13:DZ$52,QCI!$L$13:$L$52)/100</f>
        <v>0</v>
      </c>
      <c r="DZ56" s="156"/>
      <c r="EA56" s="158"/>
      <c r="EB56" s="157">
        <f>SUMPRODUCT(EC$13:EC$52,QCI!$L$13:$L$52)/100</f>
        <v>0</v>
      </c>
      <c r="EC56" s="156"/>
      <c r="ED56" s="158"/>
      <c r="EE56" s="157">
        <f>SUMPRODUCT(EF$13:EF$52,QCI!$L$13:$L$52)/100</f>
        <v>0</v>
      </c>
      <c r="EF56" s="156"/>
      <c r="EG56" s="158"/>
      <c r="EH56" s="157">
        <f>SUMPRODUCT(EI$13:EI$52,QCI!$L$13:$L$52)/100</f>
        <v>0</v>
      </c>
      <c r="EI56" s="156"/>
      <c r="EJ56" s="158"/>
      <c r="EK56" s="157">
        <f>SUMPRODUCT(EL$13:EL$52,QCI!$L$13:$L$52)/100</f>
        <v>0</v>
      </c>
      <c r="EL56" s="156"/>
      <c r="EM56" s="158"/>
      <c r="EN56" s="157">
        <f>SUMPRODUCT(EO$13:EO$52,QCI!$L$13:$L$52)/100</f>
        <v>0</v>
      </c>
      <c r="EO56" s="156"/>
      <c r="EP56" s="158"/>
      <c r="EQ56" s="157">
        <f>SUMPRODUCT(ER$13:ER$52,QCI!$L$13:$L$52)/100</f>
        <v>0</v>
      </c>
      <c r="ER56" s="156"/>
      <c r="ES56" s="158"/>
      <c r="ET56" s="157">
        <f>SUMPRODUCT(EU$13:EU$52,QCI!$L$13:$L$52)/100</f>
        <v>0</v>
      </c>
      <c r="EU56" s="156"/>
      <c r="EV56" s="158"/>
      <c r="EW56" s="157">
        <f>SUMPRODUCT(EX$13:EX$52,QCI!$L$13:$L$52)/100</f>
        <v>0</v>
      </c>
      <c r="EX56" s="156"/>
      <c r="EY56" s="158"/>
      <c r="EZ56" s="157">
        <f>SUMPRODUCT(FA$13:FA$52,QCI!$L$13:$L$52)/100</f>
        <v>0</v>
      </c>
      <c r="FA56" s="156"/>
      <c r="FB56" s="158"/>
      <c r="FC56" s="157">
        <f>SUMPRODUCT(FD$13:FD$52,QCI!$L$13:$L$52)/100</f>
        <v>0</v>
      </c>
      <c r="FD56" s="156"/>
      <c r="FE56" s="158"/>
      <c r="FF56" s="157">
        <f>SUMPRODUCT(FG$13:FG$52,QCI!$L$13:$L$52)/100</f>
        <v>0</v>
      </c>
      <c r="FG56" s="156"/>
      <c r="FH56" s="158"/>
      <c r="FI56" s="157">
        <f>SUMPRODUCT(FJ$13:FJ$52,QCI!$L$13:$L$52)/100</f>
        <v>0</v>
      </c>
      <c r="FJ56" s="156"/>
      <c r="FK56" s="158"/>
      <c r="FL56" s="157">
        <f>SUMPRODUCT(FM$13:FM$52,QCI!$L$13:$L$52)/100</f>
        <v>0</v>
      </c>
      <c r="FM56" s="156"/>
      <c r="FN56" s="158"/>
      <c r="FO56" s="157">
        <f>SUMPRODUCT(FP$13:FP$52,QCI!$L$13:$L$52)/100</f>
        <v>0</v>
      </c>
      <c r="FP56" s="156"/>
      <c r="FQ56" s="158"/>
      <c r="FR56" s="157">
        <f>SUMPRODUCT(FS$13:FS$52,QCI!$L$13:$L$52)/100</f>
        <v>0</v>
      </c>
      <c r="FS56" s="156"/>
      <c r="FT56" s="158"/>
      <c r="FU56" s="157">
        <f>SUMPRODUCT(FV$13:FV$52,QCI!$L$13:$L$52)/100</f>
        <v>0</v>
      </c>
      <c r="FV56" s="156"/>
      <c r="FW56" s="158"/>
      <c r="FX56" s="157">
        <f>SUMPRODUCT(FY$13:FY$52,QCI!$L$13:$L$52)/100</f>
        <v>0</v>
      </c>
      <c r="FY56" s="156"/>
      <c r="FZ56" s="158"/>
      <c r="GA56" s="157">
        <f>SUMPRODUCT(GB$13:GB$52,QCI!$L$13:$L$52)/100</f>
        <v>0</v>
      </c>
      <c r="GB56" s="156"/>
      <c r="GC56" s="158"/>
      <c r="GD56" s="157">
        <f>SUMPRODUCT(GE$13:GE$52,QCI!$L$13:$L$52)/100</f>
        <v>0</v>
      </c>
      <c r="GE56" s="156"/>
      <c r="GF56" s="158"/>
      <c r="GG56" s="157">
        <f>SUMPRODUCT(GH$13:GH$52,QCI!$L$13:$L$52)/100</f>
        <v>0</v>
      </c>
      <c r="GH56" s="156"/>
      <c r="GI56" s="158"/>
      <c r="GJ56" s="157">
        <f>SUMPRODUCT(GK$13:GK$52,QCI!$L$13:$L$52)/100</f>
        <v>0</v>
      </c>
      <c r="GK56" s="156"/>
      <c r="GL56" s="158"/>
      <c r="GM56" s="157">
        <f>SUMPRODUCT(GN$13:GN$52,QCI!$L$13:$L$52)/100</f>
        <v>0</v>
      </c>
      <c r="GN56" s="156"/>
      <c r="GO56" s="158"/>
      <c r="GP56" s="157">
        <f>SUMPRODUCT(GQ$13:GQ$52,QCI!$L$13:$L$52)/100</f>
        <v>0</v>
      </c>
      <c r="GQ56" s="156"/>
      <c r="GR56" s="158"/>
      <c r="GS56" s="157">
        <f>SUMPRODUCT(GT$13:GT$52,QCI!$L$13:$L$52)/100</f>
        <v>0</v>
      </c>
      <c r="GT56" s="156"/>
      <c r="GU56" s="158"/>
      <c r="GV56" s="157">
        <f>SUMPRODUCT(GW$13:GW$52,QCI!$L$13:$L$52)/100</f>
        <v>0</v>
      </c>
      <c r="GW56" s="156"/>
      <c r="GX56" s="158"/>
      <c r="GY56" s="157">
        <f>SUMPRODUCT(GZ$13:GZ$52,QCI!$L$13:$L$52)/100</f>
        <v>0</v>
      </c>
      <c r="GZ56" s="156"/>
      <c r="HA56" s="158"/>
      <c r="HB56" s="157">
        <f>SUMPRODUCT(HC$13:HC$52,QCI!$L$13:$L$52)/100</f>
        <v>0</v>
      </c>
      <c r="HC56" s="156"/>
      <c r="HD56" s="158"/>
      <c r="HE56" s="157">
        <f>SUMPRODUCT(HF$13:HF$52,QCI!$L$13:$L$52)/100</f>
        <v>0</v>
      </c>
      <c r="HF56" s="156"/>
      <c r="HG56" s="158"/>
      <c r="HH56" s="157">
        <f>SUMPRODUCT(HI$13:HI$52,QCI!$L$13:$L$52)/100</f>
        <v>0</v>
      </c>
      <c r="HI56" s="156"/>
      <c r="HJ56" s="158"/>
      <c r="HK56" s="157">
        <f>SUMPRODUCT(HL$13:HL$52,QCI!$L$13:$L$52)/100</f>
        <v>0</v>
      </c>
      <c r="HL56" s="156"/>
      <c r="HM56" s="158"/>
      <c r="HN56" s="157">
        <f>SUMPRODUCT(HO$13:HO$52,QCI!$L$13:$L$52)/100</f>
        <v>0</v>
      </c>
      <c r="HO56" s="156"/>
      <c r="HP56" s="158"/>
      <c r="HQ56" s="157">
        <f>SUMPRODUCT(HR$13:HR$52,QCI!$L$13:$L$52)/100</f>
        <v>0</v>
      </c>
      <c r="HR56" s="156"/>
      <c r="HS56" s="158"/>
      <c r="HT56" s="157">
        <f>SUMPRODUCT(HU$13:HU$52,QCI!$L$13:$L$52)/100</f>
        <v>0</v>
      </c>
      <c r="HU56" s="156"/>
      <c r="HV56" s="158"/>
      <c r="HW56" s="157">
        <f>SUMPRODUCT(HX$13:HX$52,QCI!$L$13:$L$52)/100</f>
        <v>0</v>
      </c>
      <c r="HX56" s="156"/>
      <c r="HY56" s="158"/>
      <c r="HZ56" s="157">
        <f>SUMPRODUCT(IA$13:IA$52,QCI!$L$13:$L$52)/100</f>
        <v>0</v>
      </c>
      <c r="IA56" s="156"/>
      <c r="IB56" s="158"/>
      <c r="IC56" s="157">
        <f>SUMPRODUCT(ID$13:ID$52,QCI!$L$13:$L$52)/100</f>
        <v>0</v>
      </c>
      <c r="ID56" s="156"/>
      <c r="IE56" s="158"/>
      <c r="IF56" s="157">
        <f>SUMPRODUCT(IG$13:IG$52,QCI!$L$13:$L$52)/100</f>
        <v>0</v>
      </c>
      <c r="IG56" s="156"/>
      <c r="IH56" s="158"/>
      <c r="II56" s="157">
        <f>SUMPRODUCT(IJ$13:IJ$52,QCI!$L$13:$L$52)/100</f>
        <v>0</v>
      </c>
      <c r="IJ56" s="156"/>
      <c r="IK56" s="158"/>
      <c r="IL56" s="157">
        <f>SUMPRODUCT(IM$13:IM$52,QCI!$L$13:$L$52)/100</f>
        <v>0</v>
      </c>
      <c r="IM56" s="156"/>
      <c r="IN56" s="158"/>
      <c r="IO56" s="157">
        <f>SUMPRODUCT(IP$13:IP$52,QCI!$L$13:$L$52)/100</f>
        <v>0</v>
      </c>
      <c r="IP56" s="156"/>
      <c r="IQ56" s="158"/>
      <c r="IR56" s="157">
        <f>SUMPRODUCT(IS$13:IS$52,QCI!$L$13:$L$52)/100</f>
        <v>0</v>
      </c>
      <c r="IS56" s="156"/>
      <c r="IT56" s="158"/>
      <c r="IU56" s="157">
        <f>SUMPRODUCT(IV$13:IV$52,QCI!$L$13:$L$52)/100</f>
        <v>0</v>
      </c>
      <c r="IV56" s="156"/>
    </row>
    <row r="57" spans="1:256" s="155" customFormat="1" ht="8.25" customHeight="1" x14ac:dyDescent="0.15">
      <c r="A57" s="161"/>
      <c r="B57" s="162" t="s">
        <v>69</v>
      </c>
      <c r="C57" s="479">
        <f>SUM($E$57:$IV$57)</f>
        <v>0</v>
      </c>
      <c r="D57" s="480"/>
      <c r="E57" s="158">
        <f>E$53</f>
        <v>0</v>
      </c>
      <c r="F57" s="157"/>
      <c r="G57" s="159"/>
      <c r="H57" s="158">
        <f>H$53</f>
        <v>0</v>
      </c>
      <c r="I57" s="157"/>
      <c r="J57" s="156"/>
      <c r="K57" s="158">
        <f>K$53</f>
        <v>0</v>
      </c>
      <c r="L57" s="157"/>
      <c r="M57" s="156"/>
      <c r="N57" s="158">
        <f>N$53</f>
        <v>0</v>
      </c>
      <c r="O57" s="157"/>
      <c r="P57" s="156"/>
      <c r="Q57" s="158">
        <f>Q$53</f>
        <v>0</v>
      </c>
      <c r="R57" s="157"/>
      <c r="S57" s="156"/>
      <c r="T57" s="158">
        <f>T$53</f>
        <v>0</v>
      </c>
      <c r="U57" s="157"/>
      <c r="V57" s="156"/>
      <c r="W57" s="158">
        <f>W$53</f>
        <v>0</v>
      </c>
      <c r="X57" s="157"/>
      <c r="Y57" s="156"/>
      <c r="Z57" s="158">
        <f>Z$53</f>
        <v>0</v>
      </c>
      <c r="AA57" s="157"/>
      <c r="AB57" s="156"/>
      <c r="AC57" s="158">
        <f>AC$53</f>
        <v>0</v>
      </c>
      <c r="AD57" s="157"/>
      <c r="AE57" s="156"/>
      <c r="AF57" s="158">
        <f>AF$53</f>
        <v>0</v>
      </c>
      <c r="AG57" s="157"/>
      <c r="AH57" s="156"/>
      <c r="AI57" s="158">
        <f>AI$53</f>
        <v>0</v>
      </c>
      <c r="AJ57" s="157"/>
      <c r="AK57" s="156"/>
      <c r="AL57" s="158">
        <f>AL$53</f>
        <v>0</v>
      </c>
      <c r="AM57" s="157"/>
      <c r="AN57" s="156"/>
      <c r="AO57" s="158">
        <f>AO$53</f>
        <v>0</v>
      </c>
      <c r="AP57" s="157"/>
      <c r="AQ57" s="156"/>
      <c r="AR57" s="158">
        <f>AR$53</f>
        <v>0</v>
      </c>
      <c r="AS57" s="157"/>
      <c r="AT57" s="156"/>
      <c r="AU57" s="158">
        <f>AU$53</f>
        <v>0</v>
      </c>
      <c r="AV57" s="157"/>
      <c r="AW57" s="156"/>
      <c r="AX57" s="158">
        <f>AX$53</f>
        <v>0</v>
      </c>
      <c r="AY57" s="157"/>
      <c r="AZ57" s="156"/>
      <c r="BA57" s="158">
        <f>BA$53</f>
        <v>0</v>
      </c>
      <c r="BB57" s="157"/>
      <c r="BC57" s="156"/>
      <c r="BD57" s="158">
        <f>BD$53</f>
        <v>0</v>
      </c>
      <c r="BE57" s="157"/>
      <c r="BF57" s="156"/>
      <c r="BG57" s="158">
        <f>BG$53</f>
        <v>0</v>
      </c>
      <c r="BH57" s="157"/>
      <c r="BI57" s="156"/>
      <c r="BJ57" s="158">
        <f>BJ$53</f>
        <v>0</v>
      </c>
      <c r="BK57" s="157"/>
      <c r="BL57" s="156"/>
      <c r="BM57" s="158">
        <f>BM$53</f>
        <v>0</v>
      </c>
      <c r="BN57" s="157"/>
      <c r="BO57" s="156"/>
      <c r="BP57" s="158">
        <f>BP$53</f>
        <v>0</v>
      </c>
      <c r="BQ57" s="157"/>
      <c r="BR57" s="156"/>
      <c r="BS57" s="158">
        <f>BS$53</f>
        <v>0</v>
      </c>
      <c r="BT57" s="157"/>
      <c r="BU57" s="156"/>
      <c r="BV57" s="158">
        <f>BV$53</f>
        <v>0</v>
      </c>
      <c r="BW57" s="157"/>
      <c r="BX57" s="156"/>
      <c r="BY57" s="158">
        <f>BY$53</f>
        <v>0</v>
      </c>
      <c r="BZ57" s="157"/>
      <c r="CA57" s="156"/>
      <c r="CB57" s="158">
        <f>CB$53</f>
        <v>0</v>
      </c>
      <c r="CC57" s="157"/>
      <c r="CD57" s="156"/>
      <c r="CE57" s="158">
        <f>CE$53</f>
        <v>0</v>
      </c>
      <c r="CF57" s="157"/>
      <c r="CG57" s="156"/>
      <c r="CH57" s="158">
        <f>CH$53</f>
        <v>0</v>
      </c>
      <c r="CI57" s="157"/>
      <c r="CJ57" s="156"/>
      <c r="CK57" s="158">
        <f>CK$53</f>
        <v>0</v>
      </c>
      <c r="CL57" s="157"/>
      <c r="CM57" s="156"/>
      <c r="CN57" s="158">
        <f>CN$53</f>
        <v>0</v>
      </c>
      <c r="CO57" s="157"/>
      <c r="CP57" s="156"/>
      <c r="CQ57" s="158">
        <f>CQ$53</f>
        <v>0</v>
      </c>
      <c r="CR57" s="157"/>
      <c r="CS57" s="156"/>
      <c r="CT57" s="158">
        <f>CT$53</f>
        <v>0</v>
      </c>
      <c r="CU57" s="157"/>
      <c r="CV57" s="156"/>
      <c r="CW57" s="158">
        <f>CW$53</f>
        <v>0</v>
      </c>
      <c r="CX57" s="157"/>
      <c r="CY57" s="156"/>
      <c r="CZ57" s="158">
        <f>CZ$53</f>
        <v>0</v>
      </c>
      <c r="DA57" s="157"/>
      <c r="DB57" s="156"/>
      <c r="DC57" s="158">
        <f>DC$53</f>
        <v>0</v>
      </c>
      <c r="DD57" s="157"/>
      <c r="DE57" s="156"/>
      <c r="DF57" s="158">
        <f>DF$53</f>
        <v>0</v>
      </c>
      <c r="DG57" s="157"/>
      <c r="DH57" s="156"/>
      <c r="DI57" s="158">
        <f>DI$53</f>
        <v>0</v>
      </c>
      <c r="DJ57" s="157"/>
      <c r="DK57" s="156"/>
      <c r="DL57" s="158">
        <f>DL$53</f>
        <v>0</v>
      </c>
      <c r="DM57" s="157"/>
      <c r="DN57" s="156"/>
      <c r="DO57" s="158">
        <f>DO$53</f>
        <v>0</v>
      </c>
      <c r="DP57" s="157"/>
      <c r="DQ57" s="156"/>
      <c r="DR57" s="158">
        <f>DR$53</f>
        <v>0</v>
      </c>
      <c r="DS57" s="157"/>
      <c r="DT57" s="156"/>
      <c r="DU57" s="158">
        <f>DU$53</f>
        <v>0</v>
      </c>
      <c r="DV57" s="157"/>
      <c r="DW57" s="156"/>
      <c r="DX57" s="158">
        <f>DX$53</f>
        <v>0</v>
      </c>
      <c r="DY57" s="157"/>
      <c r="DZ57" s="156"/>
      <c r="EA57" s="158">
        <f>EA$53</f>
        <v>0</v>
      </c>
      <c r="EB57" s="157"/>
      <c r="EC57" s="156"/>
      <c r="ED57" s="158">
        <f>ED$53</f>
        <v>0</v>
      </c>
      <c r="EE57" s="157"/>
      <c r="EF57" s="156"/>
      <c r="EG57" s="158">
        <f>EG$53</f>
        <v>0</v>
      </c>
      <c r="EH57" s="157"/>
      <c r="EI57" s="156"/>
      <c r="EJ57" s="158">
        <f>EJ$53</f>
        <v>0</v>
      </c>
      <c r="EK57" s="157"/>
      <c r="EL57" s="156"/>
      <c r="EM57" s="158">
        <f>EM$53</f>
        <v>0</v>
      </c>
      <c r="EN57" s="157"/>
      <c r="EO57" s="156"/>
      <c r="EP57" s="158">
        <f>EP$53</f>
        <v>0</v>
      </c>
      <c r="EQ57" s="157"/>
      <c r="ER57" s="156"/>
      <c r="ES57" s="158">
        <f>ES$53</f>
        <v>0</v>
      </c>
      <c r="ET57" s="157"/>
      <c r="EU57" s="156"/>
      <c r="EV57" s="158">
        <f>EV$53</f>
        <v>0</v>
      </c>
      <c r="EW57" s="157"/>
      <c r="EX57" s="156"/>
      <c r="EY57" s="158">
        <f>EY$53</f>
        <v>0</v>
      </c>
      <c r="EZ57" s="157"/>
      <c r="FA57" s="156"/>
      <c r="FB57" s="158">
        <f>FB$53</f>
        <v>0</v>
      </c>
      <c r="FC57" s="157"/>
      <c r="FD57" s="156"/>
      <c r="FE57" s="158">
        <f>FE$53</f>
        <v>0</v>
      </c>
      <c r="FF57" s="157"/>
      <c r="FG57" s="156"/>
      <c r="FH57" s="158">
        <f>FH$53</f>
        <v>0</v>
      </c>
      <c r="FI57" s="157"/>
      <c r="FJ57" s="156"/>
      <c r="FK57" s="158">
        <f>FK$53</f>
        <v>0</v>
      </c>
      <c r="FL57" s="157"/>
      <c r="FM57" s="156"/>
      <c r="FN57" s="158">
        <f>FN$53</f>
        <v>0</v>
      </c>
      <c r="FO57" s="157"/>
      <c r="FP57" s="156"/>
      <c r="FQ57" s="158">
        <f>FQ$53</f>
        <v>0</v>
      </c>
      <c r="FR57" s="157"/>
      <c r="FS57" s="156"/>
      <c r="FT57" s="158">
        <f>FT$53</f>
        <v>0</v>
      </c>
      <c r="FU57" s="157"/>
      <c r="FV57" s="156"/>
      <c r="FW57" s="158">
        <f>FW$53</f>
        <v>0</v>
      </c>
      <c r="FX57" s="157"/>
      <c r="FY57" s="156"/>
      <c r="FZ57" s="158">
        <f>FZ$53</f>
        <v>0</v>
      </c>
      <c r="GA57" s="157"/>
      <c r="GB57" s="156"/>
      <c r="GC57" s="158">
        <f>GC$53</f>
        <v>0</v>
      </c>
      <c r="GD57" s="157"/>
      <c r="GE57" s="156"/>
      <c r="GF57" s="158">
        <f>GF$53</f>
        <v>0</v>
      </c>
      <c r="GG57" s="157"/>
      <c r="GH57" s="156"/>
      <c r="GI57" s="158">
        <f>GI$53</f>
        <v>0</v>
      </c>
      <c r="GJ57" s="157"/>
      <c r="GK57" s="156"/>
      <c r="GL57" s="158">
        <f>GL$53</f>
        <v>0</v>
      </c>
      <c r="GM57" s="157"/>
      <c r="GN57" s="156"/>
      <c r="GO57" s="158">
        <f>GO$53</f>
        <v>0</v>
      </c>
      <c r="GP57" s="157"/>
      <c r="GQ57" s="156"/>
      <c r="GR57" s="158">
        <f>GR$53</f>
        <v>0</v>
      </c>
      <c r="GS57" s="157"/>
      <c r="GT57" s="156"/>
      <c r="GU57" s="158">
        <f>GU$53</f>
        <v>0</v>
      </c>
      <c r="GV57" s="157"/>
      <c r="GW57" s="156"/>
      <c r="GX57" s="158">
        <f>GX$53</f>
        <v>0</v>
      </c>
      <c r="GY57" s="157"/>
      <c r="GZ57" s="156"/>
      <c r="HA57" s="158">
        <f>HA$53</f>
        <v>0</v>
      </c>
      <c r="HB57" s="157"/>
      <c r="HC57" s="156"/>
      <c r="HD57" s="158">
        <f>HD$53</f>
        <v>0</v>
      </c>
      <c r="HE57" s="157"/>
      <c r="HF57" s="156"/>
      <c r="HG57" s="158">
        <f>HG$53</f>
        <v>0</v>
      </c>
      <c r="HH57" s="157"/>
      <c r="HI57" s="156"/>
      <c r="HJ57" s="158">
        <f>HJ$53</f>
        <v>0</v>
      </c>
      <c r="HK57" s="157"/>
      <c r="HL57" s="156"/>
      <c r="HM57" s="158">
        <f>HM$53</f>
        <v>0</v>
      </c>
      <c r="HN57" s="157"/>
      <c r="HO57" s="156"/>
      <c r="HP57" s="158">
        <f>HP$53</f>
        <v>0</v>
      </c>
      <c r="HQ57" s="157"/>
      <c r="HR57" s="156"/>
      <c r="HS57" s="158">
        <f>HS$53</f>
        <v>0</v>
      </c>
      <c r="HT57" s="157"/>
      <c r="HU57" s="156"/>
      <c r="HV57" s="158">
        <f>HV$53</f>
        <v>0</v>
      </c>
      <c r="HW57" s="157"/>
      <c r="HX57" s="156"/>
      <c r="HY57" s="158">
        <f>HY$53</f>
        <v>0</v>
      </c>
      <c r="HZ57" s="157"/>
      <c r="IA57" s="156"/>
      <c r="IB57" s="158">
        <f>IB$53</f>
        <v>0</v>
      </c>
      <c r="IC57" s="157"/>
      <c r="ID57" s="156"/>
      <c r="IE57" s="158">
        <f>IE$53</f>
        <v>0</v>
      </c>
      <c r="IF57" s="157"/>
      <c r="IG57" s="156"/>
      <c r="IH57" s="158">
        <f>IH$53</f>
        <v>0</v>
      </c>
      <c r="II57" s="157"/>
      <c r="IJ57" s="156"/>
      <c r="IK57" s="158">
        <f>IK$53</f>
        <v>0</v>
      </c>
      <c r="IL57" s="157"/>
      <c r="IM57" s="156"/>
      <c r="IN57" s="158">
        <f>IN$53</f>
        <v>0</v>
      </c>
      <c r="IO57" s="157"/>
      <c r="IP57" s="156"/>
      <c r="IQ57" s="158">
        <f>IQ$53</f>
        <v>0</v>
      </c>
      <c r="IR57" s="157"/>
      <c r="IS57" s="156"/>
      <c r="IT57" s="158">
        <f>IT$53</f>
        <v>0</v>
      </c>
      <c r="IU57" s="157"/>
      <c r="IV57" s="156"/>
    </row>
    <row r="58" spans="1:256" s="155" customFormat="1" ht="8.25" customHeight="1" x14ac:dyDescent="0.15">
      <c r="A58" s="161"/>
      <c r="B58" s="160" t="s">
        <v>83</v>
      </c>
      <c r="C58" s="473">
        <f>SUM($E$58:$IV$58)</f>
        <v>362929.83719999995</v>
      </c>
      <c r="D58" s="473"/>
      <c r="E58" s="158">
        <f>SUM(E$53:F$53)</f>
        <v>124969.15115999998</v>
      </c>
      <c r="F58" s="157"/>
      <c r="G58" s="159"/>
      <c r="H58" s="158">
        <f>SUM(H$53:I$53)</f>
        <v>169971.91859999998</v>
      </c>
      <c r="I58" s="157"/>
      <c r="J58" s="156"/>
      <c r="K58" s="158">
        <f>SUM(K$53:L$53)</f>
        <v>67988.767439999996</v>
      </c>
      <c r="L58" s="157"/>
      <c r="M58" s="156"/>
      <c r="N58" s="158">
        <f>SUM(N$53:O$53)</f>
        <v>0</v>
      </c>
      <c r="O58" s="157"/>
      <c r="P58" s="156"/>
      <c r="Q58" s="158">
        <f>SUM(Q$53:R$53)</f>
        <v>0</v>
      </c>
      <c r="R58" s="157"/>
      <c r="S58" s="156"/>
      <c r="T58" s="158">
        <f>SUM(T$53:U$53)</f>
        <v>0</v>
      </c>
      <c r="U58" s="157"/>
      <c r="V58" s="156"/>
      <c r="W58" s="158">
        <f>SUM(W$53:X$53)</f>
        <v>0</v>
      </c>
      <c r="X58" s="157"/>
      <c r="Y58" s="156"/>
      <c r="Z58" s="158">
        <f>SUM(Z$53:AA$53)</f>
        <v>0</v>
      </c>
      <c r="AA58" s="157"/>
      <c r="AB58" s="156"/>
      <c r="AC58" s="158">
        <f>SUM(AC$53:AD$53)</f>
        <v>0</v>
      </c>
      <c r="AD58" s="157"/>
      <c r="AE58" s="156"/>
      <c r="AF58" s="158">
        <f>SUM(AF$53:AG$53)</f>
        <v>0</v>
      </c>
      <c r="AG58" s="157"/>
      <c r="AH58" s="156"/>
      <c r="AI58" s="158">
        <f>SUM(AI$53:AJ$53)</f>
        <v>0</v>
      </c>
      <c r="AJ58" s="157"/>
      <c r="AK58" s="156"/>
      <c r="AL58" s="158">
        <f>SUM(AL$53:AM$53)</f>
        <v>0</v>
      </c>
      <c r="AM58" s="157"/>
      <c r="AN58" s="156"/>
      <c r="AO58" s="158">
        <f>SUM(AO$53:AP$53)</f>
        <v>0</v>
      </c>
      <c r="AP58" s="157"/>
      <c r="AQ58" s="156"/>
      <c r="AR58" s="158">
        <f>SUM(AR$53:AS$53)</f>
        <v>0</v>
      </c>
      <c r="AS58" s="157"/>
      <c r="AT58" s="156"/>
      <c r="AU58" s="158">
        <f>SUM(AU$53:AV$53)</f>
        <v>0</v>
      </c>
      <c r="AV58" s="157"/>
      <c r="AW58" s="156"/>
      <c r="AX58" s="158">
        <f>SUM(AX$53:AY$53)</f>
        <v>0</v>
      </c>
      <c r="AY58" s="157"/>
      <c r="AZ58" s="156"/>
      <c r="BA58" s="158">
        <f>SUM(BA$53:BB$53)</f>
        <v>0</v>
      </c>
      <c r="BB58" s="157"/>
      <c r="BC58" s="156"/>
      <c r="BD58" s="158">
        <f>SUM(BD$53:BE$53)</f>
        <v>0</v>
      </c>
      <c r="BE58" s="157"/>
      <c r="BF58" s="156"/>
      <c r="BG58" s="158">
        <f>SUM(BG$53:BH$53)</f>
        <v>0</v>
      </c>
      <c r="BH58" s="157"/>
      <c r="BI58" s="156"/>
      <c r="BJ58" s="158">
        <f>SUM(BJ$53:BK$53)</f>
        <v>0</v>
      </c>
      <c r="BK58" s="157"/>
      <c r="BL58" s="156"/>
      <c r="BM58" s="158">
        <f>SUM(BM$53:BN$53)</f>
        <v>0</v>
      </c>
      <c r="BN58" s="157"/>
      <c r="BO58" s="156"/>
      <c r="BP58" s="158">
        <f>SUM(BP$53:BQ$53)</f>
        <v>0</v>
      </c>
      <c r="BQ58" s="157"/>
      <c r="BR58" s="156"/>
      <c r="BS58" s="158">
        <f>SUM(BS$53:BT$53)</f>
        <v>0</v>
      </c>
      <c r="BT58" s="157"/>
      <c r="BU58" s="156"/>
      <c r="BV58" s="158">
        <f>SUM(BV$53:BW$53)</f>
        <v>0</v>
      </c>
      <c r="BW58" s="157"/>
      <c r="BX58" s="156"/>
      <c r="BY58" s="158">
        <f>SUM(BY$53:BZ$53)</f>
        <v>0</v>
      </c>
      <c r="BZ58" s="157"/>
      <c r="CA58" s="156"/>
      <c r="CB58" s="158">
        <f>SUM(CB$53:CC$53)</f>
        <v>0</v>
      </c>
      <c r="CC58" s="157"/>
      <c r="CD58" s="156"/>
      <c r="CE58" s="158">
        <f>SUM(CE$53:CF$53)</f>
        <v>0</v>
      </c>
      <c r="CF58" s="157"/>
      <c r="CG58" s="156"/>
      <c r="CH58" s="158">
        <f>SUM(CH$53:CI$53)</f>
        <v>0</v>
      </c>
      <c r="CI58" s="157"/>
      <c r="CJ58" s="156"/>
      <c r="CK58" s="158">
        <f>SUM(CK$53:CL$53)</f>
        <v>0</v>
      </c>
      <c r="CL58" s="157"/>
      <c r="CM58" s="156"/>
      <c r="CN58" s="158">
        <f>SUM(CN$53:CO$53)</f>
        <v>0</v>
      </c>
      <c r="CO58" s="157"/>
      <c r="CP58" s="156"/>
      <c r="CQ58" s="158">
        <f>SUM(CQ$53:CR$53)</f>
        <v>0</v>
      </c>
      <c r="CR58" s="157"/>
      <c r="CS58" s="156"/>
      <c r="CT58" s="158">
        <f>SUM(CT$53:CU$53)</f>
        <v>0</v>
      </c>
      <c r="CU58" s="157"/>
      <c r="CV58" s="156"/>
      <c r="CW58" s="158">
        <f>SUM(CW$53:CX$53)</f>
        <v>0</v>
      </c>
      <c r="CX58" s="157"/>
      <c r="CY58" s="156"/>
      <c r="CZ58" s="158">
        <f>SUM(CZ$53:DA$53)</f>
        <v>0</v>
      </c>
      <c r="DA58" s="157"/>
      <c r="DB58" s="156"/>
      <c r="DC58" s="158">
        <f>SUM(DC$53:DD$53)</f>
        <v>0</v>
      </c>
      <c r="DD58" s="157"/>
      <c r="DE58" s="156"/>
      <c r="DF58" s="158">
        <f>SUM(DF$53:DG$53)</f>
        <v>0</v>
      </c>
      <c r="DG58" s="157"/>
      <c r="DH58" s="156"/>
      <c r="DI58" s="158">
        <f>SUM(DI$53:DJ$53)</f>
        <v>0</v>
      </c>
      <c r="DJ58" s="157"/>
      <c r="DK58" s="156"/>
      <c r="DL58" s="158">
        <f>SUM(DL$53:DM$53)</f>
        <v>0</v>
      </c>
      <c r="DM58" s="157"/>
      <c r="DN58" s="156"/>
      <c r="DO58" s="158">
        <f>SUM(DO$53:DP$53)</f>
        <v>0</v>
      </c>
      <c r="DP58" s="157"/>
      <c r="DQ58" s="156"/>
      <c r="DR58" s="158">
        <f>SUM(DR$53:DS$53)</f>
        <v>0</v>
      </c>
      <c r="DS58" s="157"/>
      <c r="DT58" s="156"/>
      <c r="DU58" s="158">
        <f>SUM(DU$53:DV$53)</f>
        <v>0</v>
      </c>
      <c r="DV58" s="157"/>
      <c r="DW58" s="156"/>
      <c r="DX58" s="158">
        <f>SUM(DX$53:DY$53)</f>
        <v>0</v>
      </c>
      <c r="DY58" s="157"/>
      <c r="DZ58" s="156"/>
      <c r="EA58" s="158">
        <f>SUM(EA$53:EB$53)</f>
        <v>0</v>
      </c>
      <c r="EB58" s="157"/>
      <c r="EC58" s="156"/>
      <c r="ED58" s="158">
        <f>SUM(ED$53:EE$53)</f>
        <v>0</v>
      </c>
      <c r="EE58" s="157"/>
      <c r="EF58" s="156"/>
      <c r="EG58" s="158">
        <f>SUM(EG$53:EH$53)</f>
        <v>0</v>
      </c>
      <c r="EH58" s="157"/>
      <c r="EI58" s="156"/>
      <c r="EJ58" s="158">
        <f>SUM(EJ$53:EK$53)</f>
        <v>0</v>
      </c>
      <c r="EK58" s="157"/>
      <c r="EL58" s="156"/>
      <c r="EM58" s="158">
        <f>SUM(EM$53:EN$53)</f>
        <v>0</v>
      </c>
      <c r="EN58" s="157"/>
      <c r="EO58" s="156"/>
      <c r="EP58" s="158">
        <f>SUM(EP$53:EQ$53)</f>
        <v>0</v>
      </c>
      <c r="EQ58" s="157"/>
      <c r="ER58" s="156"/>
      <c r="ES58" s="158">
        <f>SUM(ES$53:ET$53)</f>
        <v>0</v>
      </c>
      <c r="ET58" s="157"/>
      <c r="EU58" s="156"/>
      <c r="EV58" s="158">
        <f>SUM(EV$53:EW$53)</f>
        <v>0</v>
      </c>
      <c r="EW58" s="157"/>
      <c r="EX58" s="156"/>
      <c r="EY58" s="158">
        <f>SUM(EY$53:EZ$53)</f>
        <v>0</v>
      </c>
      <c r="EZ58" s="157"/>
      <c r="FA58" s="156"/>
      <c r="FB58" s="158">
        <f>SUM(FB$53:FC$53)</f>
        <v>0</v>
      </c>
      <c r="FC58" s="157"/>
      <c r="FD58" s="156"/>
      <c r="FE58" s="158">
        <f>SUM(FE$53:FF$53)</f>
        <v>0</v>
      </c>
      <c r="FF58" s="157"/>
      <c r="FG58" s="156"/>
      <c r="FH58" s="158">
        <f>SUM(FH$53:FI$53)</f>
        <v>0</v>
      </c>
      <c r="FI58" s="157"/>
      <c r="FJ58" s="156"/>
      <c r="FK58" s="158">
        <f>SUM(FK$53:FL$53)</f>
        <v>0</v>
      </c>
      <c r="FL58" s="157"/>
      <c r="FM58" s="156"/>
      <c r="FN58" s="158">
        <f>SUM(FN$53:FO$53)</f>
        <v>0</v>
      </c>
      <c r="FO58" s="157"/>
      <c r="FP58" s="156"/>
      <c r="FQ58" s="158">
        <f>SUM(FQ$53:FR$53)</f>
        <v>0</v>
      </c>
      <c r="FR58" s="157"/>
      <c r="FS58" s="156"/>
      <c r="FT58" s="158">
        <f>SUM(FT$53:FU$53)</f>
        <v>0</v>
      </c>
      <c r="FU58" s="157"/>
      <c r="FV58" s="156"/>
      <c r="FW58" s="158">
        <f>SUM(FW$53:FX$53)</f>
        <v>0</v>
      </c>
      <c r="FX58" s="157"/>
      <c r="FY58" s="156"/>
      <c r="FZ58" s="158">
        <f>SUM(FZ$53:GA$53)</f>
        <v>0</v>
      </c>
      <c r="GA58" s="157"/>
      <c r="GB58" s="156"/>
      <c r="GC58" s="158">
        <f>SUM(GC$53:GD$53)</f>
        <v>0</v>
      </c>
      <c r="GD58" s="157"/>
      <c r="GE58" s="156"/>
      <c r="GF58" s="158">
        <f>SUM(GF$53:GG$53)</f>
        <v>0</v>
      </c>
      <c r="GG58" s="157"/>
      <c r="GH58" s="156"/>
      <c r="GI58" s="158">
        <f>SUM(GI$53:GJ$53)</f>
        <v>0</v>
      </c>
      <c r="GJ58" s="157"/>
      <c r="GK58" s="156"/>
      <c r="GL58" s="158">
        <f>SUM(GL$53:GM$53)</f>
        <v>0</v>
      </c>
      <c r="GM58" s="157"/>
      <c r="GN58" s="156"/>
      <c r="GO58" s="158">
        <f>SUM(GO$53:GP$53)</f>
        <v>0</v>
      </c>
      <c r="GP58" s="157"/>
      <c r="GQ58" s="156"/>
      <c r="GR58" s="158">
        <f>SUM(GR$53:GS$53)</f>
        <v>0</v>
      </c>
      <c r="GS58" s="157"/>
      <c r="GT58" s="156"/>
      <c r="GU58" s="158">
        <f>SUM(GU$53:GV$53)</f>
        <v>0</v>
      </c>
      <c r="GV58" s="157"/>
      <c r="GW58" s="156"/>
      <c r="GX58" s="158">
        <f>SUM(GX$53:GY$53)</f>
        <v>0</v>
      </c>
      <c r="GY58" s="157"/>
      <c r="GZ58" s="156"/>
      <c r="HA58" s="158">
        <f>SUM(HA$53:HB$53)</f>
        <v>0</v>
      </c>
      <c r="HB58" s="157"/>
      <c r="HC58" s="156"/>
      <c r="HD58" s="158">
        <f>SUM(HD$53:HE$53)</f>
        <v>0</v>
      </c>
      <c r="HE58" s="157"/>
      <c r="HF58" s="156"/>
      <c r="HG58" s="158">
        <f>SUM(HG$53:HH$53)</f>
        <v>0</v>
      </c>
      <c r="HH58" s="157"/>
      <c r="HI58" s="156"/>
      <c r="HJ58" s="158">
        <f>SUM(HJ$53:HK$53)</f>
        <v>0</v>
      </c>
      <c r="HK58" s="157"/>
      <c r="HL58" s="156"/>
      <c r="HM58" s="158">
        <f>SUM(HM$53:HN$53)</f>
        <v>0</v>
      </c>
      <c r="HN58" s="157"/>
      <c r="HO58" s="156"/>
      <c r="HP58" s="158">
        <f>SUM(HP$53:HQ$53)</f>
        <v>0</v>
      </c>
      <c r="HQ58" s="157"/>
      <c r="HR58" s="156"/>
      <c r="HS58" s="158">
        <f>SUM(HS$53:HT$53)</f>
        <v>0</v>
      </c>
      <c r="HT58" s="157"/>
      <c r="HU58" s="156"/>
      <c r="HV58" s="158">
        <f>SUM(HV$53:HW$53)</f>
        <v>0</v>
      </c>
      <c r="HW58" s="157"/>
      <c r="HX58" s="156"/>
      <c r="HY58" s="158">
        <f>SUM(HY$53:HZ$53)</f>
        <v>0</v>
      </c>
      <c r="HZ58" s="157"/>
      <c r="IA58" s="156"/>
      <c r="IB58" s="158">
        <f>SUM(IB$53:IC$53)</f>
        <v>0</v>
      </c>
      <c r="IC58" s="157"/>
      <c r="ID58" s="156"/>
      <c r="IE58" s="158">
        <f>SUM(IE$53:IF$53)</f>
        <v>0</v>
      </c>
      <c r="IF58" s="157"/>
      <c r="IG58" s="156"/>
      <c r="IH58" s="158">
        <f>SUM(IH$53:II$53)</f>
        <v>0</v>
      </c>
      <c r="II58" s="157"/>
      <c r="IJ58" s="156"/>
      <c r="IK58" s="158">
        <f>SUM(IK$53:IL$53)</f>
        <v>0</v>
      </c>
      <c r="IL58" s="157"/>
      <c r="IM58" s="156"/>
      <c r="IN58" s="158">
        <f>SUM(IN$53:IO$53)</f>
        <v>0</v>
      </c>
      <c r="IO58" s="157"/>
      <c r="IP58" s="156"/>
      <c r="IQ58" s="158">
        <f>SUM(IQ$53:IR$53)</f>
        <v>0</v>
      </c>
      <c r="IR58" s="157"/>
      <c r="IS58" s="156"/>
      <c r="IT58" s="158">
        <f>SUM(IT$53:IU$53)</f>
        <v>0</v>
      </c>
      <c r="IU58" s="157"/>
      <c r="IV58" s="156"/>
    </row>
    <row r="59" spans="1:256" s="147" customFormat="1" ht="12" customHeight="1" x14ac:dyDescent="0.2">
      <c r="A59" s="154"/>
      <c r="B59" s="474">
        <f>$C$58</f>
        <v>362929.83719999995</v>
      </c>
      <c r="C59" s="475"/>
      <c r="D59" s="476"/>
      <c r="E59" s="153"/>
      <c r="F59" s="152"/>
      <c r="G59" s="151"/>
      <c r="H59" s="150">
        <f>H$53+E$53</f>
        <v>0</v>
      </c>
      <c r="I59" s="149">
        <f>I$53+F$53</f>
        <v>294941.06975999998</v>
      </c>
      <c r="J59" s="148">
        <f>J$53+G$53</f>
        <v>81.266691114587701</v>
      </c>
      <c r="K59" s="150">
        <f t="shared" ref="K59:BV59" si="2">K$53+H$59</f>
        <v>0</v>
      </c>
      <c r="L59" s="149">
        <f t="shared" si="2"/>
        <v>362929.83719999995</v>
      </c>
      <c r="M59" s="148">
        <f t="shared" si="2"/>
        <v>100</v>
      </c>
      <c r="N59" s="150">
        <f t="shared" si="2"/>
        <v>0</v>
      </c>
      <c r="O59" s="149">
        <f t="shared" si="2"/>
        <v>362929.83719999995</v>
      </c>
      <c r="P59" s="148">
        <f t="shared" si="2"/>
        <v>100</v>
      </c>
      <c r="Q59" s="150">
        <f t="shared" si="2"/>
        <v>0</v>
      </c>
      <c r="R59" s="149">
        <f t="shared" si="2"/>
        <v>362929.83719999995</v>
      </c>
      <c r="S59" s="148">
        <f t="shared" si="2"/>
        <v>100</v>
      </c>
      <c r="T59" s="150">
        <f t="shared" si="2"/>
        <v>0</v>
      </c>
      <c r="U59" s="149">
        <f t="shared" si="2"/>
        <v>362929.83719999995</v>
      </c>
      <c r="V59" s="148">
        <f t="shared" si="2"/>
        <v>100</v>
      </c>
      <c r="W59" s="150">
        <f t="shared" si="2"/>
        <v>0</v>
      </c>
      <c r="X59" s="149">
        <f t="shared" si="2"/>
        <v>362929.83719999995</v>
      </c>
      <c r="Y59" s="148">
        <f t="shared" si="2"/>
        <v>100</v>
      </c>
      <c r="Z59" s="150">
        <f t="shared" si="2"/>
        <v>0</v>
      </c>
      <c r="AA59" s="149">
        <f t="shared" si="2"/>
        <v>362929.83719999995</v>
      </c>
      <c r="AB59" s="148">
        <f t="shared" si="2"/>
        <v>100</v>
      </c>
      <c r="AC59" s="150">
        <f t="shared" si="2"/>
        <v>0</v>
      </c>
      <c r="AD59" s="149">
        <f t="shared" si="2"/>
        <v>362929.83719999995</v>
      </c>
      <c r="AE59" s="148">
        <f t="shared" si="2"/>
        <v>100</v>
      </c>
      <c r="AF59" s="150">
        <f t="shared" si="2"/>
        <v>0</v>
      </c>
      <c r="AG59" s="149">
        <f t="shared" si="2"/>
        <v>362929.83719999995</v>
      </c>
      <c r="AH59" s="148">
        <f t="shared" si="2"/>
        <v>100</v>
      </c>
      <c r="AI59" s="150">
        <f t="shared" si="2"/>
        <v>0</v>
      </c>
      <c r="AJ59" s="149">
        <f t="shared" si="2"/>
        <v>362929.83719999995</v>
      </c>
      <c r="AK59" s="148">
        <f t="shared" si="2"/>
        <v>100</v>
      </c>
      <c r="AL59" s="150">
        <f t="shared" si="2"/>
        <v>0</v>
      </c>
      <c r="AM59" s="149">
        <f t="shared" si="2"/>
        <v>362929.83719999995</v>
      </c>
      <c r="AN59" s="148">
        <f t="shared" si="2"/>
        <v>100</v>
      </c>
      <c r="AO59" s="150">
        <f t="shared" si="2"/>
        <v>0</v>
      </c>
      <c r="AP59" s="149">
        <f t="shared" si="2"/>
        <v>362929.83719999995</v>
      </c>
      <c r="AQ59" s="148">
        <f t="shared" si="2"/>
        <v>100</v>
      </c>
      <c r="AR59" s="150">
        <f t="shared" si="2"/>
        <v>0</v>
      </c>
      <c r="AS59" s="149">
        <f t="shared" si="2"/>
        <v>362929.83719999995</v>
      </c>
      <c r="AT59" s="148">
        <f t="shared" si="2"/>
        <v>100</v>
      </c>
      <c r="AU59" s="150">
        <f t="shared" si="2"/>
        <v>0</v>
      </c>
      <c r="AV59" s="149">
        <f t="shared" si="2"/>
        <v>362929.83719999995</v>
      </c>
      <c r="AW59" s="148">
        <f t="shared" si="2"/>
        <v>100</v>
      </c>
      <c r="AX59" s="150">
        <f t="shared" si="2"/>
        <v>0</v>
      </c>
      <c r="AY59" s="149">
        <f t="shared" si="2"/>
        <v>362929.83719999995</v>
      </c>
      <c r="AZ59" s="148">
        <f t="shared" si="2"/>
        <v>100</v>
      </c>
      <c r="BA59" s="150">
        <f t="shared" si="2"/>
        <v>0</v>
      </c>
      <c r="BB59" s="149">
        <f t="shared" si="2"/>
        <v>362929.83719999995</v>
      </c>
      <c r="BC59" s="148">
        <f t="shared" si="2"/>
        <v>100</v>
      </c>
      <c r="BD59" s="150">
        <f t="shared" si="2"/>
        <v>0</v>
      </c>
      <c r="BE59" s="149">
        <f t="shared" si="2"/>
        <v>362929.83719999995</v>
      </c>
      <c r="BF59" s="148">
        <f t="shared" si="2"/>
        <v>100</v>
      </c>
      <c r="BG59" s="150">
        <f t="shared" si="2"/>
        <v>0</v>
      </c>
      <c r="BH59" s="149">
        <f t="shared" si="2"/>
        <v>362929.83719999995</v>
      </c>
      <c r="BI59" s="148">
        <f t="shared" si="2"/>
        <v>100</v>
      </c>
      <c r="BJ59" s="150">
        <f t="shared" si="2"/>
        <v>0</v>
      </c>
      <c r="BK59" s="149">
        <f t="shared" si="2"/>
        <v>362929.83719999995</v>
      </c>
      <c r="BL59" s="148">
        <f t="shared" si="2"/>
        <v>100</v>
      </c>
      <c r="BM59" s="150">
        <f t="shared" si="2"/>
        <v>0</v>
      </c>
      <c r="BN59" s="149">
        <f t="shared" si="2"/>
        <v>362929.83719999995</v>
      </c>
      <c r="BO59" s="148">
        <f t="shared" si="2"/>
        <v>100</v>
      </c>
      <c r="BP59" s="150">
        <f t="shared" si="2"/>
        <v>0</v>
      </c>
      <c r="BQ59" s="149">
        <f t="shared" si="2"/>
        <v>362929.83719999995</v>
      </c>
      <c r="BR59" s="148">
        <f t="shared" si="2"/>
        <v>100</v>
      </c>
      <c r="BS59" s="150">
        <f t="shared" si="2"/>
        <v>0</v>
      </c>
      <c r="BT59" s="149">
        <f t="shared" si="2"/>
        <v>362929.83719999995</v>
      </c>
      <c r="BU59" s="148">
        <f t="shared" si="2"/>
        <v>100</v>
      </c>
      <c r="BV59" s="150">
        <f t="shared" si="2"/>
        <v>0</v>
      </c>
      <c r="BW59" s="149">
        <f t="shared" ref="BW59:EH59" si="3">BW$53+BT$59</f>
        <v>362929.83719999995</v>
      </c>
      <c r="BX59" s="148">
        <f t="shared" si="3"/>
        <v>100</v>
      </c>
      <c r="BY59" s="150">
        <f t="shared" si="3"/>
        <v>0</v>
      </c>
      <c r="BZ59" s="149">
        <f t="shared" si="3"/>
        <v>362929.83719999995</v>
      </c>
      <c r="CA59" s="148">
        <f t="shared" si="3"/>
        <v>100</v>
      </c>
      <c r="CB59" s="150">
        <f t="shared" si="3"/>
        <v>0</v>
      </c>
      <c r="CC59" s="149">
        <f t="shared" si="3"/>
        <v>362929.83719999995</v>
      </c>
      <c r="CD59" s="148">
        <f t="shared" si="3"/>
        <v>100</v>
      </c>
      <c r="CE59" s="150">
        <f t="shared" si="3"/>
        <v>0</v>
      </c>
      <c r="CF59" s="149">
        <f t="shared" si="3"/>
        <v>362929.83719999995</v>
      </c>
      <c r="CG59" s="148">
        <f t="shared" si="3"/>
        <v>100</v>
      </c>
      <c r="CH59" s="150">
        <f t="shared" si="3"/>
        <v>0</v>
      </c>
      <c r="CI59" s="149">
        <f t="shared" si="3"/>
        <v>362929.83719999995</v>
      </c>
      <c r="CJ59" s="148">
        <f t="shared" si="3"/>
        <v>100</v>
      </c>
      <c r="CK59" s="150">
        <f t="shared" si="3"/>
        <v>0</v>
      </c>
      <c r="CL59" s="149">
        <f t="shared" si="3"/>
        <v>362929.83719999995</v>
      </c>
      <c r="CM59" s="148">
        <f t="shared" si="3"/>
        <v>100</v>
      </c>
      <c r="CN59" s="150">
        <f t="shared" si="3"/>
        <v>0</v>
      </c>
      <c r="CO59" s="149">
        <f t="shared" si="3"/>
        <v>362929.83719999995</v>
      </c>
      <c r="CP59" s="148">
        <f t="shared" si="3"/>
        <v>100</v>
      </c>
      <c r="CQ59" s="150">
        <f t="shared" si="3"/>
        <v>0</v>
      </c>
      <c r="CR59" s="149">
        <f t="shared" si="3"/>
        <v>362929.83719999995</v>
      </c>
      <c r="CS59" s="148">
        <f t="shared" si="3"/>
        <v>100</v>
      </c>
      <c r="CT59" s="150">
        <f t="shared" si="3"/>
        <v>0</v>
      </c>
      <c r="CU59" s="149">
        <f t="shared" si="3"/>
        <v>362929.83719999995</v>
      </c>
      <c r="CV59" s="148">
        <f t="shared" si="3"/>
        <v>100</v>
      </c>
      <c r="CW59" s="150">
        <f t="shared" si="3"/>
        <v>0</v>
      </c>
      <c r="CX59" s="149">
        <f t="shared" si="3"/>
        <v>362929.83719999995</v>
      </c>
      <c r="CY59" s="148">
        <f t="shared" si="3"/>
        <v>100</v>
      </c>
      <c r="CZ59" s="150">
        <f t="shared" si="3"/>
        <v>0</v>
      </c>
      <c r="DA59" s="149">
        <f t="shared" si="3"/>
        <v>362929.83719999995</v>
      </c>
      <c r="DB59" s="148">
        <f t="shared" si="3"/>
        <v>100</v>
      </c>
      <c r="DC59" s="150">
        <f t="shared" si="3"/>
        <v>0</v>
      </c>
      <c r="DD59" s="149">
        <f t="shared" si="3"/>
        <v>362929.83719999995</v>
      </c>
      <c r="DE59" s="148">
        <f t="shared" si="3"/>
        <v>100</v>
      </c>
      <c r="DF59" s="150">
        <f t="shared" si="3"/>
        <v>0</v>
      </c>
      <c r="DG59" s="149">
        <f t="shared" si="3"/>
        <v>362929.83719999995</v>
      </c>
      <c r="DH59" s="148">
        <f t="shared" si="3"/>
        <v>100</v>
      </c>
      <c r="DI59" s="150">
        <f t="shared" si="3"/>
        <v>0</v>
      </c>
      <c r="DJ59" s="149">
        <f t="shared" si="3"/>
        <v>362929.83719999995</v>
      </c>
      <c r="DK59" s="148">
        <f t="shared" si="3"/>
        <v>100</v>
      </c>
      <c r="DL59" s="150">
        <f t="shared" si="3"/>
        <v>0</v>
      </c>
      <c r="DM59" s="149">
        <f t="shared" si="3"/>
        <v>362929.83719999995</v>
      </c>
      <c r="DN59" s="148">
        <f t="shared" si="3"/>
        <v>100</v>
      </c>
      <c r="DO59" s="150">
        <f t="shared" si="3"/>
        <v>0</v>
      </c>
      <c r="DP59" s="149">
        <f t="shared" si="3"/>
        <v>362929.83719999995</v>
      </c>
      <c r="DQ59" s="148">
        <f t="shared" si="3"/>
        <v>100</v>
      </c>
      <c r="DR59" s="150">
        <f t="shared" si="3"/>
        <v>0</v>
      </c>
      <c r="DS59" s="149">
        <f t="shared" si="3"/>
        <v>362929.83719999995</v>
      </c>
      <c r="DT59" s="148">
        <f t="shared" si="3"/>
        <v>100</v>
      </c>
      <c r="DU59" s="150">
        <f t="shared" si="3"/>
        <v>0</v>
      </c>
      <c r="DV59" s="149">
        <f t="shared" si="3"/>
        <v>362929.83719999995</v>
      </c>
      <c r="DW59" s="148">
        <f t="shared" si="3"/>
        <v>100</v>
      </c>
      <c r="DX59" s="150">
        <f t="shared" si="3"/>
        <v>0</v>
      </c>
      <c r="DY59" s="149">
        <f t="shared" si="3"/>
        <v>362929.83719999995</v>
      </c>
      <c r="DZ59" s="148">
        <f t="shared" si="3"/>
        <v>100</v>
      </c>
      <c r="EA59" s="150">
        <f t="shared" si="3"/>
        <v>0</v>
      </c>
      <c r="EB59" s="149">
        <f t="shared" si="3"/>
        <v>362929.83719999995</v>
      </c>
      <c r="EC59" s="148">
        <f t="shared" si="3"/>
        <v>100</v>
      </c>
      <c r="ED59" s="150">
        <f t="shared" si="3"/>
        <v>0</v>
      </c>
      <c r="EE59" s="149">
        <f t="shared" si="3"/>
        <v>362929.83719999995</v>
      </c>
      <c r="EF59" s="148">
        <f t="shared" si="3"/>
        <v>100</v>
      </c>
      <c r="EG59" s="150">
        <f t="shared" si="3"/>
        <v>0</v>
      </c>
      <c r="EH59" s="149">
        <f t="shared" si="3"/>
        <v>362929.83719999995</v>
      </c>
      <c r="EI59" s="148">
        <f t="shared" ref="EI59:GT59" si="4">EI$53+EF$59</f>
        <v>100</v>
      </c>
      <c r="EJ59" s="150">
        <f t="shared" si="4"/>
        <v>0</v>
      </c>
      <c r="EK59" s="149">
        <f t="shared" si="4"/>
        <v>362929.83719999995</v>
      </c>
      <c r="EL59" s="148">
        <f t="shared" si="4"/>
        <v>100</v>
      </c>
      <c r="EM59" s="150">
        <f t="shared" si="4"/>
        <v>0</v>
      </c>
      <c r="EN59" s="149">
        <f t="shared" si="4"/>
        <v>362929.83719999995</v>
      </c>
      <c r="EO59" s="148">
        <f t="shared" si="4"/>
        <v>100</v>
      </c>
      <c r="EP59" s="150">
        <f t="shared" si="4"/>
        <v>0</v>
      </c>
      <c r="EQ59" s="149">
        <f t="shared" si="4"/>
        <v>362929.83719999995</v>
      </c>
      <c r="ER59" s="148">
        <f t="shared" si="4"/>
        <v>100</v>
      </c>
      <c r="ES59" s="150">
        <f t="shared" si="4"/>
        <v>0</v>
      </c>
      <c r="ET59" s="149">
        <f t="shared" si="4"/>
        <v>362929.83719999995</v>
      </c>
      <c r="EU59" s="148">
        <f t="shared" si="4"/>
        <v>100</v>
      </c>
      <c r="EV59" s="150">
        <f t="shared" si="4"/>
        <v>0</v>
      </c>
      <c r="EW59" s="149">
        <f t="shared" si="4"/>
        <v>362929.83719999995</v>
      </c>
      <c r="EX59" s="148">
        <f t="shared" si="4"/>
        <v>100</v>
      </c>
      <c r="EY59" s="150">
        <f t="shared" si="4"/>
        <v>0</v>
      </c>
      <c r="EZ59" s="149">
        <f t="shared" si="4"/>
        <v>362929.83719999995</v>
      </c>
      <c r="FA59" s="148">
        <f t="shared" si="4"/>
        <v>100</v>
      </c>
      <c r="FB59" s="150">
        <f t="shared" si="4"/>
        <v>0</v>
      </c>
      <c r="FC59" s="149">
        <f t="shared" si="4"/>
        <v>362929.83719999995</v>
      </c>
      <c r="FD59" s="148">
        <f t="shared" si="4"/>
        <v>100</v>
      </c>
      <c r="FE59" s="150">
        <f t="shared" si="4"/>
        <v>0</v>
      </c>
      <c r="FF59" s="149">
        <f t="shared" si="4"/>
        <v>362929.83719999995</v>
      </c>
      <c r="FG59" s="148">
        <f t="shared" si="4"/>
        <v>100</v>
      </c>
      <c r="FH59" s="150">
        <f t="shared" si="4"/>
        <v>0</v>
      </c>
      <c r="FI59" s="149">
        <f t="shared" si="4"/>
        <v>362929.83719999995</v>
      </c>
      <c r="FJ59" s="148">
        <f t="shared" si="4"/>
        <v>100</v>
      </c>
      <c r="FK59" s="150">
        <f t="shared" si="4"/>
        <v>0</v>
      </c>
      <c r="FL59" s="149">
        <f t="shared" si="4"/>
        <v>362929.83719999995</v>
      </c>
      <c r="FM59" s="148">
        <f t="shared" si="4"/>
        <v>100</v>
      </c>
      <c r="FN59" s="150">
        <f t="shared" si="4"/>
        <v>0</v>
      </c>
      <c r="FO59" s="149">
        <f t="shared" si="4"/>
        <v>362929.83719999995</v>
      </c>
      <c r="FP59" s="148">
        <f t="shared" si="4"/>
        <v>100</v>
      </c>
      <c r="FQ59" s="150">
        <f t="shared" si="4"/>
        <v>0</v>
      </c>
      <c r="FR59" s="149">
        <f t="shared" si="4"/>
        <v>362929.83719999995</v>
      </c>
      <c r="FS59" s="148">
        <f t="shared" si="4"/>
        <v>100</v>
      </c>
      <c r="FT59" s="150">
        <f t="shared" si="4"/>
        <v>0</v>
      </c>
      <c r="FU59" s="149">
        <f t="shared" si="4"/>
        <v>362929.83719999995</v>
      </c>
      <c r="FV59" s="148">
        <f t="shared" si="4"/>
        <v>100</v>
      </c>
      <c r="FW59" s="150">
        <f t="shared" si="4"/>
        <v>0</v>
      </c>
      <c r="FX59" s="149">
        <f t="shared" si="4"/>
        <v>362929.83719999995</v>
      </c>
      <c r="FY59" s="148">
        <f t="shared" si="4"/>
        <v>100</v>
      </c>
      <c r="FZ59" s="150">
        <f t="shared" si="4"/>
        <v>0</v>
      </c>
      <c r="GA59" s="149">
        <f t="shared" si="4"/>
        <v>362929.83719999995</v>
      </c>
      <c r="GB59" s="148">
        <f t="shared" si="4"/>
        <v>100</v>
      </c>
      <c r="GC59" s="150">
        <f t="shared" si="4"/>
        <v>0</v>
      </c>
      <c r="GD59" s="149">
        <f t="shared" si="4"/>
        <v>362929.83719999995</v>
      </c>
      <c r="GE59" s="148">
        <f t="shared" si="4"/>
        <v>100</v>
      </c>
      <c r="GF59" s="150">
        <f t="shared" si="4"/>
        <v>0</v>
      </c>
      <c r="GG59" s="149">
        <f t="shared" si="4"/>
        <v>362929.83719999995</v>
      </c>
      <c r="GH59" s="148">
        <f t="shared" si="4"/>
        <v>100</v>
      </c>
      <c r="GI59" s="150">
        <f t="shared" si="4"/>
        <v>0</v>
      </c>
      <c r="GJ59" s="149">
        <f t="shared" si="4"/>
        <v>362929.83719999995</v>
      </c>
      <c r="GK59" s="148">
        <f t="shared" si="4"/>
        <v>100</v>
      </c>
      <c r="GL59" s="150">
        <f t="shared" si="4"/>
        <v>0</v>
      </c>
      <c r="GM59" s="149">
        <f t="shared" si="4"/>
        <v>362929.83719999995</v>
      </c>
      <c r="GN59" s="148">
        <f t="shared" si="4"/>
        <v>100</v>
      </c>
      <c r="GO59" s="150">
        <f t="shared" si="4"/>
        <v>0</v>
      </c>
      <c r="GP59" s="149">
        <f t="shared" si="4"/>
        <v>362929.83719999995</v>
      </c>
      <c r="GQ59" s="148">
        <f t="shared" si="4"/>
        <v>100</v>
      </c>
      <c r="GR59" s="150">
        <f t="shared" si="4"/>
        <v>0</v>
      </c>
      <c r="GS59" s="149">
        <f t="shared" si="4"/>
        <v>362929.83719999995</v>
      </c>
      <c r="GT59" s="148">
        <f t="shared" si="4"/>
        <v>100</v>
      </c>
      <c r="GU59" s="150">
        <f t="shared" ref="GU59:IV59" si="5">GU$53+GR$59</f>
        <v>0</v>
      </c>
      <c r="GV59" s="149">
        <f t="shared" si="5"/>
        <v>362929.83719999995</v>
      </c>
      <c r="GW59" s="148">
        <f t="shared" si="5"/>
        <v>100</v>
      </c>
      <c r="GX59" s="150">
        <f t="shared" si="5"/>
        <v>0</v>
      </c>
      <c r="GY59" s="149">
        <f t="shared" si="5"/>
        <v>362929.83719999995</v>
      </c>
      <c r="GZ59" s="148">
        <f t="shared" si="5"/>
        <v>100</v>
      </c>
      <c r="HA59" s="150">
        <f t="shared" si="5"/>
        <v>0</v>
      </c>
      <c r="HB59" s="149">
        <f t="shared" si="5"/>
        <v>362929.83719999995</v>
      </c>
      <c r="HC59" s="148">
        <f t="shared" si="5"/>
        <v>100</v>
      </c>
      <c r="HD59" s="150">
        <f t="shared" si="5"/>
        <v>0</v>
      </c>
      <c r="HE59" s="149">
        <f t="shared" si="5"/>
        <v>362929.83719999995</v>
      </c>
      <c r="HF59" s="148">
        <f t="shared" si="5"/>
        <v>100</v>
      </c>
      <c r="HG59" s="150">
        <f t="shared" si="5"/>
        <v>0</v>
      </c>
      <c r="HH59" s="149">
        <f t="shared" si="5"/>
        <v>362929.83719999995</v>
      </c>
      <c r="HI59" s="148">
        <f t="shared" si="5"/>
        <v>100</v>
      </c>
      <c r="HJ59" s="150">
        <f t="shared" si="5"/>
        <v>0</v>
      </c>
      <c r="HK59" s="149">
        <f t="shared" si="5"/>
        <v>362929.83719999995</v>
      </c>
      <c r="HL59" s="148">
        <f t="shared" si="5"/>
        <v>100</v>
      </c>
      <c r="HM59" s="150">
        <f t="shared" si="5"/>
        <v>0</v>
      </c>
      <c r="HN59" s="149">
        <f t="shared" si="5"/>
        <v>362929.83719999995</v>
      </c>
      <c r="HO59" s="148">
        <f t="shared" si="5"/>
        <v>100</v>
      </c>
      <c r="HP59" s="150">
        <f t="shared" si="5"/>
        <v>0</v>
      </c>
      <c r="HQ59" s="149">
        <f t="shared" si="5"/>
        <v>362929.83719999995</v>
      </c>
      <c r="HR59" s="148">
        <f t="shared" si="5"/>
        <v>100</v>
      </c>
      <c r="HS59" s="150">
        <f t="shared" si="5"/>
        <v>0</v>
      </c>
      <c r="HT59" s="149">
        <f t="shared" si="5"/>
        <v>362929.83719999995</v>
      </c>
      <c r="HU59" s="148">
        <f t="shared" si="5"/>
        <v>100</v>
      </c>
      <c r="HV59" s="150">
        <f t="shared" si="5"/>
        <v>0</v>
      </c>
      <c r="HW59" s="149">
        <f t="shared" si="5"/>
        <v>362929.83719999995</v>
      </c>
      <c r="HX59" s="148">
        <f t="shared" si="5"/>
        <v>100</v>
      </c>
      <c r="HY59" s="150">
        <f t="shared" si="5"/>
        <v>0</v>
      </c>
      <c r="HZ59" s="149">
        <f t="shared" si="5"/>
        <v>362929.83719999995</v>
      </c>
      <c r="IA59" s="148">
        <f t="shared" si="5"/>
        <v>100</v>
      </c>
      <c r="IB59" s="150">
        <f t="shared" si="5"/>
        <v>0</v>
      </c>
      <c r="IC59" s="149">
        <f t="shared" si="5"/>
        <v>362929.83719999995</v>
      </c>
      <c r="ID59" s="148">
        <f t="shared" si="5"/>
        <v>100</v>
      </c>
      <c r="IE59" s="150">
        <f t="shared" si="5"/>
        <v>0</v>
      </c>
      <c r="IF59" s="149">
        <f t="shared" si="5"/>
        <v>362929.83719999995</v>
      </c>
      <c r="IG59" s="148">
        <f t="shared" si="5"/>
        <v>100</v>
      </c>
      <c r="IH59" s="150">
        <f t="shared" si="5"/>
        <v>0</v>
      </c>
      <c r="II59" s="149">
        <f t="shared" si="5"/>
        <v>362929.83719999995</v>
      </c>
      <c r="IJ59" s="148">
        <f t="shared" si="5"/>
        <v>100</v>
      </c>
      <c r="IK59" s="150">
        <f t="shared" si="5"/>
        <v>0</v>
      </c>
      <c r="IL59" s="149">
        <f t="shared" si="5"/>
        <v>362929.83719999995</v>
      </c>
      <c r="IM59" s="148">
        <f t="shared" si="5"/>
        <v>100</v>
      </c>
      <c r="IN59" s="150">
        <f t="shared" si="5"/>
        <v>0</v>
      </c>
      <c r="IO59" s="149">
        <f t="shared" si="5"/>
        <v>362929.83719999995</v>
      </c>
      <c r="IP59" s="148">
        <f t="shared" si="5"/>
        <v>100</v>
      </c>
      <c r="IQ59" s="150">
        <f t="shared" si="5"/>
        <v>0</v>
      </c>
      <c r="IR59" s="149">
        <f t="shared" si="5"/>
        <v>362929.83719999995</v>
      </c>
      <c r="IS59" s="148">
        <f t="shared" si="5"/>
        <v>100</v>
      </c>
      <c r="IT59" s="150">
        <f t="shared" si="5"/>
        <v>0</v>
      </c>
      <c r="IU59" s="149">
        <f t="shared" si="5"/>
        <v>362929.83719999995</v>
      </c>
      <c r="IV59" s="148">
        <f t="shared" si="5"/>
        <v>100</v>
      </c>
    </row>
    <row r="60" spans="1:256" ht="12" customHeight="1" x14ac:dyDescent="0.2">
      <c r="H60" s="144"/>
    </row>
    <row r="61" spans="1:256" ht="12" customHeight="1" x14ac:dyDescent="0.2">
      <c r="B61" s="146"/>
      <c r="H61" s="144"/>
    </row>
    <row r="62" spans="1:256" ht="12" customHeight="1" x14ac:dyDescent="0.2">
      <c r="B62" s="145"/>
      <c r="H62" s="144"/>
    </row>
    <row r="63" spans="1:256" ht="12" customHeight="1" x14ac:dyDescent="0.2">
      <c r="B63" s="145"/>
      <c r="H63" s="144"/>
    </row>
    <row r="64" spans="1:256" ht="12" customHeight="1" x14ac:dyDescent="0.2">
      <c r="H64" s="144"/>
    </row>
    <row r="65" spans="1:254" s="127" customFormat="1" ht="12" customHeight="1" x14ac:dyDescent="0.2">
      <c r="A65" s="130"/>
      <c r="B65" s="128"/>
      <c r="C65" s="128"/>
      <c r="D65" s="128"/>
      <c r="E65" s="128"/>
      <c r="F65" s="128"/>
      <c r="G65" s="129"/>
      <c r="H65" s="144"/>
      <c r="I65" s="128"/>
      <c r="K65" s="128"/>
      <c r="L65" s="128"/>
      <c r="N65" s="128"/>
      <c r="O65" s="128"/>
      <c r="Q65" s="128"/>
      <c r="R65" s="128"/>
      <c r="T65" s="128"/>
      <c r="U65" s="128"/>
      <c r="W65" s="128"/>
      <c r="X65" s="128"/>
      <c r="Z65" s="128"/>
      <c r="AA65" s="128"/>
      <c r="AC65" s="128"/>
      <c r="AD65" s="128"/>
      <c r="AF65" s="128"/>
      <c r="AG65" s="128"/>
      <c r="AI65" s="128"/>
      <c r="AJ65" s="128"/>
      <c r="AL65" s="128"/>
      <c r="AM65" s="128"/>
      <c r="AO65" s="128"/>
      <c r="AP65" s="128"/>
      <c r="AR65" s="128"/>
      <c r="AS65" s="128"/>
      <c r="AU65" s="128"/>
      <c r="AV65" s="128"/>
      <c r="AX65" s="128"/>
      <c r="AY65" s="128"/>
      <c r="BA65" s="128"/>
      <c r="BB65" s="128"/>
      <c r="BD65" s="128"/>
      <c r="BE65" s="128"/>
      <c r="BG65" s="128"/>
      <c r="BH65" s="128"/>
      <c r="BJ65" s="128"/>
      <c r="BK65" s="128"/>
      <c r="BM65" s="128"/>
      <c r="BN65" s="128"/>
      <c r="BP65" s="128"/>
      <c r="BQ65" s="128"/>
      <c r="BS65" s="128"/>
      <c r="BT65" s="128"/>
      <c r="BV65" s="128"/>
      <c r="BW65" s="128"/>
      <c r="BY65" s="128"/>
      <c r="BZ65" s="128"/>
      <c r="CB65" s="128"/>
      <c r="CC65" s="128"/>
      <c r="CE65" s="128"/>
      <c r="CF65" s="128"/>
      <c r="CH65" s="128"/>
      <c r="CI65" s="128"/>
      <c r="CK65" s="128"/>
      <c r="CL65" s="128"/>
      <c r="CN65" s="128"/>
      <c r="CO65" s="128"/>
      <c r="CQ65" s="128"/>
      <c r="CR65" s="128"/>
      <c r="CT65" s="128"/>
      <c r="CU65" s="128"/>
      <c r="CW65" s="128"/>
      <c r="CX65" s="128"/>
      <c r="CZ65" s="128"/>
      <c r="DA65" s="128"/>
      <c r="DC65" s="128"/>
      <c r="DD65" s="128"/>
      <c r="DF65" s="128"/>
      <c r="DG65" s="128"/>
      <c r="DI65" s="128"/>
      <c r="DJ65" s="128"/>
      <c r="DL65" s="128"/>
      <c r="DM65" s="128"/>
      <c r="DO65" s="128"/>
      <c r="DP65" s="128"/>
      <c r="DR65" s="128"/>
      <c r="DS65" s="128"/>
      <c r="DU65" s="128"/>
      <c r="DV65" s="128"/>
      <c r="DX65" s="128"/>
      <c r="DY65" s="128"/>
      <c r="EA65" s="128"/>
      <c r="EB65" s="128"/>
      <c r="ED65" s="128"/>
      <c r="EE65" s="128"/>
      <c r="EG65" s="128"/>
      <c r="EH65" s="128"/>
      <c r="EJ65" s="128"/>
      <c r="EK65" s="128"/>
      <c r="EM65" s="128"/>
      <c r="EN65" s="128"/>
      <c r="EP65" s="128"/>
      <c r="EQ65" s="128"/>
      <c r="ES65" s="128"/>
      <c r="ET65" s="128"/>
      <c r="EV65" s="128"/>
      <c r="EW65" s="128"/>
      <c r="EY65" s="128"/>
      <c r="EZ65" s="128"/>
      <c r="FB65" s="128"/>
      <c r="FC65" s="128"/>
      <c r="FE65" s="128"/>
      <c r="FF65" s="128"/>
      <c r="FH65" s="128"/>
      <c r="FI65" s="128"/>
      <c r="FK65" s="128"/>
      <c r="FL65" s="128"/>
      <c r="FN65" s="128"/>
      <c r="FO65" s="128"/>
      <c r="FQ65" s="128"/>
      <c r="FR65" s="128"/>
      <c r="FT65" s="128"/>
      <c r="FU65" s="128"/>
      <c r="FW65" s="128"/>
      <c r="FX65" s="128"/>
      <c r="FZ65" s="128"/>
      <c r="GA65" s="128"/>
      <c r="GC65" s="128"/>
      <c r="GD65" s="128"/>
      <c r="GF65" s="128"/>
      <c r="GG65" s="128"/>
      <c r="GI65" s="128"/>
      <c r="GJ65" s="128"/>
      <c r="GL65" s="128"/>
      <c r="GM65" s="128"/>
      <c r="GO65" s="128"/>
      <c r="GP65" s="128"/>
      <c r="GR65" s="128"/>
      <c r="GS65" s="128"/>
      <c r="GU65" s="128"/>
      <c r="GV65" s="128"/>
      <c r="GX65" s="128"/>
      <c r="GY65" s="128"/>
      <c r="HA65" s="128"/>
      <c r="HB65" s="128"/>
      <c r="HD65" s="128"/>
      <c r="HE65" s="128"/>
      <c r="HG65" s="128"/>
      <c r="HH65" s="128"/>
      <c r="HJ65" s="128"/>
      <c r="HK65" s="128"/>
      <c r="HM65" s="128"/>
      <c r="HN65" s="128"/>
      <c r="HP65" s="128"/>
      <c r="HQ65" s="128"/>
      <c r="HS65" s="128"/>
      <c r="HT65" s="128"/>
      <c r="HV65" s="128"/>
      <c r="HW65" s="128"/>
      <c r="HY65" s="128"/>
      <c r="HZ65" s="128"/>
      <c r="IB65" s="128"/>
      <c r="IC65" s="128"/>
      <c r="IE65" s="128"/>
      <c r="IF65" s="128"/>
      <c r="IH65" s="128"/>
      <c r="II65" s="128"/>
      <c r="IK65" s="128"/>
      <c r="IL65" s="128"/>
      <c r="IN65" s="128"/>
      <c r="IO65" s="128"/>
      <c r="IQ65" s="128"/>
      <c r="IR65" s="128"/>
      <c r="IT65" s="128"/>
    </row>
    <row r="66" spans="1:254" s="127" customFormat="1" ht="12" customHeight="1" x14ac:dyDescent="0.2">
      <c r="A66" s="130"/>
      <c r="B66" s="128"/>
      <c r="C66" s="128"/>
      <c r="D66" s="128"/>
      <c r="E66" s="128"/>
      <c r="F66" s="128"/>
      <c r="G66" s="129"/>
      <c r="H66" s="144"/>
      <c r="I66" s="128"/>
      <c r="K66" s="128"/>
      <c r="L66" s="128"/>
      <c r="N66" s="128"/>
      <c r="O66" s="128"/>
      <c r="Q66" s="128"/>
      <c r="R66" s="128"/>
      <c r="T66" s="128"/>
      <c r="U66" s="128"/>
      <c r="W66" s="128"/>
      <c r="X66" s="128"/>
      <c r="Z66" s="128"/>
      <c r="AA66" s="128"/>
      <c r="AC66" s="128"/>
      <c r="AD66" s="128"/>
      <c r="AF66" s="128"/>
      <c r="AG66" s="128"/>
      <c r="AI66" s="128"/>
      <c r="AJ66" s="128"/>
      <c r="AL66" s="128"/>
      <c r="AM66" s="128"/>
      <c r="AO66" s="128"/>
      <c r="AP66" s="128"/>
      <c r="AR66" s="128"/>
      <c r="AS66" s="128"/>
      <c r="AU66" s="128"/>
      <c r="AV66" s="128"/>
      <c r="AX66" s="128"/>
      <c r="AY66" s="128"/>
      <c r="BA66" s="128"/>
      <c r="BB66" s="128"/>
      <c r="BD66" s="128"/>
      <c r="BE66" s="128"/>
      <c r="BG66" s="128"/>
      <c r="BH66" s="128"/>
      <c r="BJ66" s="128"/>
      <c r="BK66" s="128"/>
      <c r="BM66" s="128"/>
      <c r="BN66" s="128"/>
      <c r="BP66" s="128"/>
      <c r="BQ66" s="128"/>
      <c r="BS66" s="128"/>
      <c r="BT66" s="128"/>
      <c r="BV66" s="128"/>
      <c r="BW66" s="128"/>
      <c r="BY66" s="128"/>
      <c r="BZ66" s="128"/>
      <c r="CB66" s="128"/>
      <c r="CC66" s="128"/>
      <c r="CE66" s="128"/>
      <c r="CF66" s="128"/>
      <c r="CH66" s="128"/>
      <c r="CI66" s="128"/>
      <c r="CK66" s="128"/>
      <c r="CL66" s="128"/>
      <c r="CN66" s="128"/>
      <c r="CO66" s="128"/>
      <c r="CQ66" s="128"/>
      <c r="CR66" s="128"/>
      <c r="CT66" s="128"/>
      <c r="CU66" s="128"/>
      <c r="CW66" s="128"/>
      <c r="CX66" s="128"/>
      <c r="CZ66" s="128"/>
      <c r="DA66" s="128"/>
      <c r="DC66" s="128"/>
      <c r="DD66" s="128"/>
      <c r="DF66" s="128"/>
      <c r="DG66" s="128"/>
      <c r="DI66" s="128"/>
      <c r="DJ66" s="128"/>
      <c r="DL66" s="128"/>
      <c r="DM66" s="128"/>
      <c r="DO66" s="128"/>
      <c r="DP66" s="128"/>
      <c r="DR66" s="128"/>
      <c r="DS66" s="128"/>
      <c r="DU66" s="128"/>
      <c r="DV66" s="128"/>
      <c r="DX66" s="128"/>
      <c r="DY66" s="128"/>
      <c r="EA66" s="128"/>
      <c r="EB66" s="128"/>
      <c r="ED66" s="128"/>
      <c r="EE66" s="128"/>
      <c r="EG66" s="128"/>
      <c r="EH66" s="128"/>
      <c r="EJ66" s="128"/>
      <c r="EK66" s="128"/>
      <c r="EM66" s="128"/>
      <c r="EN66" s="128"/>
      <c r="EP66" s="128"/>
      <c r="EQ66" s="128"/>
      <c r="ES66" s="128"/>
      <c r="ET66" s="128"/>
      <c r="EV66" s="128"/>
      <c r="EW66" s="128"/>
      <c r="EY66" s="128"/>
      <c r="EZ66" s="128"/>
      <c r="FB66" s="128"/>
      <c r="FC66" s="128"/>
      <c r="FE66" s="128"/>
      <c r="FF66" s="128"/>
      <c r="FH66" s="128"/>
      <c r="FI66" s="128"/>
      <c r="FK66" s="128"/>
      <c r="FL66" s="128"/>
      <c r="FN66" s="128"/>
      <c r="FO66" s="128"/>
      <c r="FQ66" s="128"/>
      <c r="FR66" s="128"/>
      <c r="FT66" s="128"/>
      <c r="FU66" s="128"/>
      <c r="FW66" s="128"/>
      <c r="FX66" s="128"/>
      <c r="FZ66" s="128"/>
      <c r="GA66" s="128"/>
      <c r="GC66" s="128"/>
      <c r="GD66" s="128"/>
      <c r="GF66" s="128"/>
      <c r="GG66" s="128"/>
      <c r="GI66" s="128"/>
      <c r="GJ66" s="128"/>
      <c r="GL66" s="128"/>
      <c r="GM66" s="128"/>
      <c r="GO66" s="128"/>
      <c r="GP66" s="128"/>
      <c r="GR66" s="128"/>
      <c r="GS66" s="128"/>
      <c r="GU66" s="128"/>
      <c r="GV66" s="128"/>
      <c r="GX66" s="128"/>
      <c r="GY66" s="128"/>
      <c r="HA66" s="128"/>
      <c r="HB66" s="128"/>
      <c r="HD66" s="128"/>
      <c r="HE66" s="128"/>
      <c r="HG66" s="128"/>
      <c r="HH66" s="128"/>
      <c r="HJ66" s="128"/>
      <c r="HK66" s="128"/>
      <c r="HM66" s="128"/>
      <c r="HN66" s="128"/>
      <c r="HP66" s="128"/>
      <c r="HQ66" s="128"/>
      <c r="HS66" s="128"/>
      <c r="HT66" s="128"/>
      <c r="HV66" s="128"/>
      <c r="HW66" s="128"/>
      <c r="HY66" s="128"/>
      <c r="HZ66" s="128"/>
      <c r="IB66" s="128"/>
      <c r="IC66" s="128"/>
      <c r="IE66" s="128"/>
      <c r="IF66" s="128"/>
      <c r="IH66" s="128"/>
      <c r="II66" s="128"/>
      <c r="IK66" s="128"/>
      <c r="IL66" s="128"/>
      <c r="IN66" s="128"/>
      <c r="IO66" s="128"/>
      <c r="IQ66" s="128"/>
      <c r="IR66" s="128"/>
      <c r="IT66" s="128"/>
    </row>
    <row r="67" spans="1:254" s="127" customFormat="1" ht="12" customHeight="1" x14ac:dyDescent="0.2">
      <c r="A67" s="130"/>
      <c r="B67" s="128"/>
      <c r="C67" s="128"/>
      <c r="D67" s="128"/>
      <c r="E67" s="128"/>
      <c r="F67" s="128"/>
      <c r="G67" s="129"/>
      <c r="H67" s="128"/>
      <c r="I67" s="144"/>
      <c r="K67" s="143"/>
      <c r="L67" s="128"/>
      <c r="N67" s="143"/>
      <c r="O67" s="128"/>
      <c r="Q67" s="143"/>
      <c r="R67" s="128"/>
      <c r="T67" s="143"/>
      <c r="U67" s="128"/>
      <c r="W67" s="143"/>
      <c r="X67" s="128"/>
      <c r="Z67" s="143"/>
      <c r="AA67" s="128"/>
      <c r="AC67" s="143"/>
      <c r="AD67" s="128"/>
      <c r="AF67" s="143"/>
      <c r="AG67" s="128"/>
      <c r="AI67" s="143"/>
      <c r="AJ67" s="128"/>
      <c r="AL67" s="143"/>
      <c r="AM67" s="128"/>
      <c r="AO67" s="143"/>
      <c r="AP67" s="128"/>
      <c r="AR67" s="143"/>
      <c r="AS67" s="128"/>
      <c r="AU67" s="143"/>
      <c r="AV67" s="128"/>
      <c r="AX67" s="143"/>
      <c r="AY67" s="128"/>
      <c r="BA67" s="143"/>
      <c r="BB67" s="128"/>
      <c r="BD67" s="143"/>
      <c r="BE67" s="128"/>
      <c r="BG67" s="143"/>
      <c r="BH67" s="128"/>
      <c r="BJ67" s="143"/>
      <c r="BK67" s="128"/>
      <c r="BM67" s="143"/>
      <c r="BN67" s="128"/>
      <c r="BP67" s="143"/>
      <c r="BQ67" s="128"/>
      <c r="BS67" s="143"/>
      <c r="BT67" s="128"/>
      <c r="BV67" s="143"/>
      <c r="BW67" s="128"/>
      <c r="BY67" s="143"/>
      <c r="BZ67" s="128"/>
      <c r="CB67" s="143"/>
      <c r="CC67" s="128"/>
      <c r="CE67" s="143"/>
      <c r="CF67" s="128"/>
      <c r="CH67" s="143"/>
      <c r="CI67" s="128"/>
      <c r="CK67" s="143"/>
      <c r="CL67" s="128"/>
      <c r="CN67" s="143"/>
      <c r="CO67" s="128"/>
      <c r="CQ67" s="143"/>
      <c r="CR67" s="128"/>
      <c r="CT67" s="143"/>
      <c r="CU67" s="128"/>
      <c r="CW67" s="143"/>
      <c r="CX67" s="128"/>
      <c r="CZ67" s="143"/>
      <c r="DA67" s="128"/>
      <c r="DC67" s="143"/>
      <c r="DD67" s="128"/>
      <c r="DF67" s="143"/>
      <c r="DG67" s="128"/>
      <c r="DI67" s="143"/>
      <c r="DJ67" s="128"/>
      <c r="DL67" s="143"/>
      <c r="DM67" s="128"/>
      <c r="DO67" s="143"/>
      <c r="DP67" s="128"/>
      <c r="DR67" s="143"/>
      <c r="DS67" s="128"/>
      <c r="DU67" s="143"/>
      <c r="DV67" s="128"/>
      <c r="DX67" s="143"/>
      <c r="DY67" s="128"/>
      <c r="EA67" s="143"/>
      <c r="EB67" s="128"/>
      <c r="ED67" s="143"/>
      <c r="EE67" s="128"/>
      <c r="EG67" s="143"/>
      <c r="EH67" s="128"/>
      <c r="EJ67" s="143"/>
      <c r="EK67" s="128"/>
      <c r="EM67" s="143"/>
      <c r="EN67" s="128"/>
      <c r="EP67" s="143"/>
      <c r="EQ67" s="128"/>
      <c r="ES67" s="143"/>
      <c r="ET67" s="128"/>
      <c r="EV67" s="143"/>
      <c r="EW67" s="128"/>
      <c r="EY67" s="143"/>
      <c r="EZ67" s="128"/>
      <c r="FB67" s="143"/>
      <c r="FC67" s="128"/>
      <c r="FE67" s="143"/>
      <c r="FF67" s="128"/>
      <c r="FH67" s="143"/>
      <c r="FI67" s="128"/>
      <c r="FK67" s="143"/>
      <c r="FL67" s="128"/>
      <c r="FN67" s="143"/>
      <c r="FO67" s="128"/>
      <c r="FQ67" s="143"/>
      <c r="FR67" s="128"/>
      <c r="FT67" s="143"/>
      <c r="FU67" s="128"/>
      <c r="FW67" s="143"/>
      <c r="FX67" s="128"/>
      <c r="FZ67" s="143"/>
      <c r="GA67" s="128"/>
      <c r="GC67" s="143"/>
      <c r="GD67" s="128"/>
      <c r="GF67" s="143"/>
      <c r="GG67" s="128"/>
      <c r="GI67" s="143"/>
      <c r="GJ67" s="128"/>
      <c r="GL67" s="143"/>
      <c r="GM67" s="128"/>
      <c r="GO67" s="143"/>
      <c r="GP67" s="128"/>
      <c r="GR67" s="143"/>
      <c r="GS67" s="128"/>
      <c r="GU67" s="143"/>
      <c r="GV67" s="128"/>
      <c r="GX67" s="143"/>
      <c r="GY67" s="128"/>
      <c r="HA67" s="143"/>
      <c r="HB67" s="128"/>
      <c r="HD67" s="143"/>
      <c r="HE67" s="128"/>
      <c r="HG67" s="143"/>
      <c r="HH67" s="128"/>
      <c r="HJ67" s="143"/>
      <c r="HK67" s="128"/>
      <c r="HM67" s="143"/>
      <c r="HN67" s="128"/>
      <c r="HP67" s="143"/>
      <c r="HQ67" s="128"/>
      <c r="HS67" s="143"/>
      <c r="HT67" s="128"/>
      <c r="HV67" s="143"/>
      <c r="HW67" s="128"/>
      <c r="HY67" s="143"/>
      <c r="HZ67" s="128"/>
      <c r="IB67" s="143"/>
      <c r="IC67" s="128"/>
      <c r="IE67" s="143"/>
      <c r="IF67" s="128"/>
      <c r="IH67" s="143"/>
      <c r="II67" s="128"/>
      <c r="IK67" s="143"/>
      <c r="IL67" s="128"/>
      <c r="IN67" s="143"/>
      <c r="IO67" s="128"/>
      <c r="IQ67" s="143"/>
      <c r="IR67" s="128"/>
      <c r="IT67" s="143"/>
    </row>
    <row r="68" spans="1:254" s="127" customFormat="1" ht="12" customHeight="1" x14ac:dyDescent="0.2">
      <c r="A68" s="130"/>
      <c r="B68" s="128"/>
      <c r="C68" s="128"/>
      <c r="D68" s="128"/>
      <c r="E68" s="128"/>
      <c r="F68" s="142"/>
      <c r="G68" s="129"/>
      <c r="H68" s="128"/>
      <c r="I68" s="128"/>
      <c r="K68" s="128"/>
      <c r="L68" s="128"/>
      <c r="N68" s="128"/>
      <c r="O68" s="128"/>
      <c r="Q68" s="128"/>
      <c r="R68" s="128"/>
      <c r="T68" s="128"/>
      <c r="U68" s="128"/>
      <c r="W68" s="128"/>
      <c r="X68" s="128"/>
      <c r="Z68" s="128"/>
      <c r="AA68" s="128"/>
      <c r="AC68" s="128"/>
      <c r="AD68" s="128"/>
      <c r="AF68" s="128"/>
      <c r="AG68" s="128"/>
      <c r="AI68" s="128"/>
      <c r="AJ68" s="128"/>
      <c r="AL68" s="128"/>
      <c r="AM68" s="128"/>
      <c r="AO68" s="128"/>
      <c r="AP68" s="128"/>
      <c r="AR68" s="128"/>
      <c r="AS68" s="128"/>
      <c r="AU68" s="128"/>
      <c r="AV68" s="128"/>
      <c r="AX68" s="128"/>
      <c r="AY68" s="128"/>
      <c r="BA68" s="128"/>
      <c r="BB68" s="128"/>
      <c r="BD68" s="128"/>
      <c r="BE68" s="128"/>
      <c r="BG68" s="128"/>
      <c r="BH68" s="128"/>
      <c r="BJ68" s="128"/>
      <c r="BK68" s="128"/>
      <c r="BM68" s="128"/>
      <c r="BN68" s="128"/>
      <c r="BP68" s="128"/>
      <c r="BQ68" s="128"/>
      <c r="BS68" s="128"/>
      <c r="BT68" s="128"/>
      <c r="BV68" s="128"/>
      <c r="BW68" s="128"/>
      <c r="BY68" s="128"/>
      <c r="BZ68" s="128"/>
      <c r="CB68" s="128"/>
      <c r="CC68" s="128"/>
      <c r="CE68" s="128"/>
      <c r="CF68" s="128"/>
      <c r="CH68" s="128"/>
      <c r="CI68" s="128"/>
      <c r="CK68" s="128"/>
      <c r="CL68" s="128"/>
      <c r="CN68" s="128"/>
      <c r="CO68" s="128"/>
      <c r="CQ68" s="128"/>
      <c r="CR68" s="128"/>
      <c r="CT68" s="128"/>
      <c r="CU68" s="128"/>
      <c r="CW68" s="128"/>
      <c r="CX68" s="128"/>
      <c r="CZ68" s="128"/>
      <c r="DA68" s="128"/>
      <c r="DC68" s="128"/>
      <c r="DD68" s="128"/>
      <c r="DF68" s="128"/>
      <c r="DG68" s="128"/>
      <c r="DI68" s="128"/>
      <c r="DJ68" s="128"/>
      <c r="DL68" s="128"/>
      <c r="DM68" s="128"/>
      <c r="DO68" s="128"/>
      <c r="DP68" s="128"/>
      <c r="DR68" s="128"/>
      <c r="DS68" s="128"/>
      <c r="DU68" s="128"/>
      <c r="DV68" s="128"/>
      <c r="DX68" s="128"/>
      <c r="DY68" s="128"/>
      <c r="EA68" s="128"/>
      <c r="EB68" s="128"/>
      <c r="ED68" s="128"/>
      <c r="EE68" s="128"/>
      <c r="EG68" s="128"/>
      <c r="EH68" s="128"/>
      <c r="EJ68" s="128"/>
      <c r="EK68" s="128"/>
      <c r="EM68" s="128"/>
      <c r="EN68" s="128"/>
      <c r="EP68" s="128"/>
      <c r="EQ68" s="128"/>
      <c r="ES68" s="128"/>
      <c r="ET68" s="128"/>
      <c r="EV68" s="128"/>
      <c r="EW68" s="128"/>
      <c r="EY68" s="128"/>
      <c r="EZ68" s="128"/>
      <c r="FB68" s="128"/>
      <c r="FC68" s="128"/>
      <c r="FE68" s="128"/>
      <c r="FF68" s="128"/>
      <c r="FH68" s="128"/>
      <c r="FI68" s="128"/>
      <c r="FK68" s="128"/>
      <c r="FL68" s="128"/>
      <c r="FN68" s="128"/>
      <c r="FO68" s="128"/>
      <c r="FQ68" s="128"/>
      <c r="FR68" s="128"/>
      <c r="FT68" s="128"/>
      <c r="FU68" s="128"/>
      <c r="FW68" s="128"/>
      <c r="FX68" s="128"/>
      <c r="FZ68" s="128"/>
      <c r="GA68" s="128"/>
      <c r="GC68" s="128"/>
      <c r="GD68" s="128"/>
      <c r="GF68" s="128"/>
      <c r="GG68" s="128"/>
      <c r="GI68" s="128"/>
      <c r="GJ68" s="128"/>
      <c r="GL68" s="128"/>
      <c r="GM68" s="128"/>
      <c r="GO68" s="128"/>
      <c r="GP68" s="128"/>
      <c r="GR68" s="128"/>
      <c r="GS68" s="128"/>
      <c r="GU68" s="128"/>
      <c r="GV68" s="128"/>
      <c r="GX68" s="128"/>
      <c r="GY68" s="128"/>
      <c r="HA68" s="128"/>
      <c r="HB68" s="128"/>
      <c r="HD68" s="128"/>
      <c r="HE68" s="128"/>
      <c r="HG68" s="128"/>
      <c r="HH68" s="128"/>
      <c r="HJ68" s="128"/>
      <c r="HK68" s="128"/>
      <c r="HM68" s="128"/>
      <c r="HN68" s="128"/>
      <c r="HP68" s="128"/>
      <c r="HQ68" s="128"/>
      <c r="HS68" s="128"/>
      <c r="HT68" s="128"/>
      <c r="HV68" s="128"/>
      <c r="HW68" s="128"/>
      <c r="HY68" s="128"/>
      <c r="HZ68" s="128"/>
      <c r="IB68" s="128"/>
      <c r="IC68" s="128"/>
      <c r="IE68" s="128"/>
      <c r="IF68" s="128"/>
      <c r="IH68" s="128"/>
      <c r="II68" s="128"/>
      <c r="IK68" s="128"/>
      <c r="IL68" s="128"/>
      <c r="IN68" s="128"/>
      <c r="IO68" s="128"/>
      <c r="IQ68" s="128"/>
      <c r="IR68" s="128"/>
      <c r="IT68" s="128"/>
    </row>
    <row r="69" spans="1:254" s="132" customFormat="1" ht="12" customHeight="1" x14ac:dyDescent="0.2">
      <c r="A69" s="140" t="s">
        <v>90</v>
      </c>
      <c r="B69" s="139"/>
      <c r="C69" s="139"/>
      <c r="D69" s="139"/>
      <c r="F69" s="31"/>
      <c r="H69" s="140" t="s">
        <v>91</v>
      </c>
      <c r="I69" s="139"/>
      <c r="J69" s="139"/>
      <c r="N69" s="140" t="s">
        <v>91</v>
      </c>
      <c r="O69" s="139"/>
      <c r="P69" s="139"/>
      <c r="Q69" s="31"/>
      <c r="R69" s="477">
        <v>43278</v>
      </c>
      <c r="S69" s="477"/>
      <c r="T69" s="31"/>
      <c r="U69" s="141"/>
      <c r="V69" s="141"/>
      <c r="W69" s="140" t="s">
        <v>91</v>
      </c>
      <c r="X69" s="139"/>
      <c r="Y69" s="139"/>
      <c r="AC69" s="140" t="s">
        <v>91</v>
      </c>
      <c r="AD69" s="139"/>
      <c r="AE69" s="139"/>
      <c r="AI69" s="31"/>
      <c r="AJ69" s="141"/>
      <c r="AK69" s="141"/>
      <c r="AL69" s="140" t="s">
        <v>91</v>
      </c>
      <c r="AM69" s="139"/>
      <c r="AN69" s="139"/>
      <c r="AR69" s="140" t="s">
        <v>91</v>
      </c>
      <c r="AS69" s="139"/>
      <c r="AT69" s="139"/>
      <c r="AX69" s="31"/>
      <c r="AY69" s="141"/>
      <c r="AZ69" s="141"/>
      <c r="BA69" s="140" t="s">
        <v>91</v>
      </c>
      <c r="BB69" s="139"/>
      <c r="BC69" s="139"/>
      <c r="BG69" s="140" t="s">
        <v>91</v>
      </c>
      <c r="BH69" s="139"/>
      <c r="BI69" s="139"/>
      <c r="BM69" s="31"/>
      <c r="BN69" s="141"/>
      <c r="BO69" s="141"/>
      <c r="BP69" s="140" t="s">
        <v>91</v>
      </c>
      <c r="BQ69" s="139"/>
      <c r="BR69" s="139"/>
      <c r="BV69" s="140" t="s">
        <v>91</v>
      </c>
      <c r="BW69" s="139"/>
      <c r="BX69" s="139"/>
      <c r="CB69" s="31"/>
      <c r="CC69" s="141"/>
      <c r="CD69" s="141"/>
      <c r="CE69" s="140" t="s">
        <v>91</v>
      </c>
      <c r="CF69" s="139"/>
      <c r="CG69" s="139"/>
      <c r="CK69" s="140" t="s">
        <v>91</v>
      </c>
      <c r="CL69" s="139"/>
      <c r="CM69" s="139"/>
      <c r="CQ69" s="31"/>
      <c r="CR69" s="141"/>
      <c r="CS69" s="141"/>
      <c r="CT69" s="140" t="s">
        <v>91</v>
      </c>
      <c r="CU69" s="139"/>
      <c r="CV69" s="139"/>
      <c r="CZ69" s="140" t="s">
        <v>91</v>
      </c>
      <c r="DA69" s="139"/>
      <c r="DB69" s="139"/>
      <c r="DF69" s="31"/>
      <c r="DG69" s="141"/>
      <c r="DH69" s="141"/>
      <c r="DI69" s="140" t="s">
        <v>91</v>
      </c>
      <c r="DJ69" s="139"/>
      <c r="DK69" s="139"/>
      <c r="DO69" s="140" t="s">
        <v>91</v>
      </c>
      <c r="DP69" s="139"/>
      <c r="DQ69" s="139"/>
      <c r="DU69" s="31"/>
      <c r="DV69" s="141"/>
      <c r="DW69" s="141"/>
      <c r="DX69" s="140" t="s">
        <v>91</v>
      </c>
      <c r="DY69" s="139"/>
      <c r="DZ69" s="139"/>
      <c r="ED69" s="140" t="s">
        <v>91</v>
      </c>
      <c r="EE69" s="139"/>
      <c r="EF69" s="139"/>
      <c r="EJ69" s="31"/>
      <c r="EK69" s="141"/>
      <c r="EL69" s="141"/>
      <c r="EM69" s="140" t="s">
        <v>91</v>
      </c>
      <c r="EN69" s="139"/>
      <c r="EO69" s="139"/>
      <c r="ES69" s="140" t="s">
        <v>91</v>
      </c>
      <c r="ET69" s="139"/>
      <c r="EU69" s="139"/>
      <c r="EY69" s="31"/>
      <c r="EZ69" s="141"/>
      <c r="FA69" s="141"/>
      <c r="FB69" s="140" t="s">
        <v>91</v>
      </c>
      <c r="FC69" s="139"/>
      <c r="FD69" s="139"/>
      <c r="FH69" s="140" t="s">
        <v>91</v>
      </c>
      <c r="FI69" s="139"/>
      <c r="FJ69" s="139"/>
      <c r="FN69" s="31"/>
      <c r="FO69" s="141"/>
      <c r="FP69" s="141"/>
      <c r="FQ69" s="140" t="s">
        <v>91</v>
      </c>
      <c r="FR69" s="139"/>
      <c r="FS69" s="139"/>
      <c r="FW69" s="140" t="s">
        <v>91</v>
      </c>
      <c r="FX69" s="139"/>
      <c r="FY69" s="139"/>
      <c r="GC69" s="31"/>
      <c r="GD69" s="141"/>
      <c r="GE69" s="141"/>
      <c r="GF69" s="140" t="s">
        <v>91</v>
      </c>
      <c r="GG69" s="139"/>
      <c r="GH69" s="139"/>
      <c r="GL69" s="140" t="s">
        <v>91</v>
      </c>
      <c r="GM69" s="139"/>
      <c r="GN69" s="139"/>
      <c r="GR69" s="31"/>
      <c r="GS69" s="141"/>
      <c r="GT69" s="141"/>
      <c r="GU69" s="140" t="s">
        <v>91</v>
      </c>
      <c r="GV69" s="139"/>
      <c r="GW69" s="139"/>
      <c r="HA69" s="140" t="s">
        <v>91</v>
      </c>
      <c r="HB69" s="139"/>
      <c r="HC69" s="139"/>
      <c r="HG69" s="31"/>
      <c r="HH69" s="141"/>
      <c r="HI69" s="141"/>
      <c r="HJ69" s="140" t="s">
        <v>91</v>
      </c>
      <c r="HK69" s="139"/>
      <c r="HL69" s="139"/>
      <c r="HP69" s="140" t="s">
        <v>91</v>
      </c>
      <c r="HQ69" s="139"/>
      <c r="HR69" s="139"/>
      <c r="HV69" s="31"/>
      <c r="HW69" s="141"/>
      <c r="HX69" s="141"/>
      <c r="HY69" s="140" t="s">
        <v>91</v>
      </c>
      <c r="HZ69" s="139"/>
      <c r="IA69" s="139"/>
      <c r="IE69" s="140" t="s">
        <v>91</v>
      </c>
      <c r="IF69" s="139"/>
      <c r="IG69" s="139"/>
    </row>
    <row r="70" spans="1:254" s="132" customFormat="1" ht="12" customHeight="1" x14ac:dyDescent="0.2">
      <c r="A70" s="21" t="s">
        <v>92</v>
      </c>
      <c r="B70" s="138">
        <f>QCI!$C$61</f>
        <v>0</v>
      </c>
      <c r="C70" s="138"/>
      <c r="D70" s="138"/>
      <c r="H70" s="21" t="s">
        <v>92</v>
      </c>
      <c r="I70" s="24"/>
      <c r="J70" s="23"/>
      <c r="K70" s="136"/>
      <c r="N70" s="21" t="s">
        <v>92</v>
      </c>
      <c r="O70" s="24"/>
      <c r="P70" s="23"/>
      <c r="Q70" s="135"/>
      <c r="R70" s="466" t="s">
        <v>93</v>
      </c>
      <c r="S70" s="466"/>
      <c r="T70" s="21"/>
      <c r="U70" s="21"/>
      <c r="W70" s="21" t="s">
        <v>92</v>
      </c>
      <c r="X70" s="18">
        <f>$I$70</f>
        <v>0</v>
      </c>
      <c r="Y70" s="133"/>
      <c r="AC70" s="21" t="s">
        <v>92</v>
      </c>
      <c r="AD70" s="18">
        <f>$O$70</f>
        <v>0</v>
      </c>
      <c r="AE70" s="133"/>
      <c r="AI70" s="21"/>
      <c r="AJ70" s="21"/>
      <c r="AL70" s="21" t="s">
        <v>92</v>
      </c>
      <c r="AM70" s="18">
        <f>$I$70</f>
        <v>0</v>
      </c>
      <c r="AN70" s="133"/>
      <c r="AR70" s="21" t="s">
        <v>92</v>
      </c>
      <c r="AS70" s="18">
        <f>$O$70</f>
        <v>0</v>
      </c>
      <c r="AT70" s="133"/>
      <c r="AX70" s="21"/>
      <c r="AY70" s="21"/>
      <c r="BA70" s="21" t="s">
        <v>92</v>
      </c>
      <c r="BB70" s="18">
        <f>$I$70</f>
        <v>0</v>
      </c>
      <c r="BC70" s="133"/>
      <c r="BG70" s="21" t="s">
        <v>92</v>
      </c>
      <c r="BH70" s="18">
        <f>$O$70</f>
        <v>0</v>
      </c>
      <c r="BI70" s="133"/>
      <c r="BM70" s="21"/>
      <c r="BN70" s="21"/>
      <c r="BP70" s="21" t="s">
        <v>92</v>
      </c>
      <c r="BQ70" s="18">
        <f>$I$70</f>
        <v>0</v>
      </c>
      <c r="BR70" s="133"/>
      <c r="BV70" s="21" t="s">
        <v>92</v>
      </c>
      <c r="BW70" s="18">
        <f>$O$70</f>
        <v>0</v>
      </c>
      <c r="BX70" s="133"/>
      <c r="CB70" s="21"/>
      <c r="CC70" s="21"/>
      <c r="CE70" s="21" t="s">
        <v>92</v>
      </c>
      <c r="CF70" s="18">
        <f>$I$70</f>
        <v>0</v>
      </c>
      <c r="CG70" s="133"/>
      <c r="CK70" s="21" t="s">
        <v>92</v>
      </c>
      <c r="CL70" s="18">
        <f>$O$70</f>
        <v>0</v>
      </c>
      <c r="CM70" s="133"/>
      <c r="CQ70" s="21"/>
      <c r="CR70" s="21"/>
      <c r="CT70" s="21" t="s">
        <v>92</v>
      </c>
      <c r="CU70" s="18">
        <f>$I$70</f>
        <v>0</v>
      </c>
      <c r="CV70" s="133"/>
      <c r="CZ70" s="21" t="s">
        <v>92</v>
      </c>
      <c r="DA70" s="18">
        <f>$O$70</f>
        <v>0</v>
      </c>
      <c r="DB70" s="133"/>
      <c r="DF70" s="21"/>
      <c r="DG70" s="21"/>
      <c r="DI70" s="21" t="s">
        <v>92</v>
      </c>
      <c r="DJ70" s="18">
        <f>$I$70</f>
        <v>0</v>
      </c>
      <c r="DK70" s="133"/>
      <c r="DO70" s="21" t="s">
        <v>92</v>
      </c>
      <c r="DP70" s="18">
        <f>$O$70</f>
        <v>0</v>
      </c>
      <c r="DQ70" s="133"/>
      <c r="DU70" s="21"/>
      <c r="DV70" s="21"/>
      <c r="DX70" s="21" t="s">
        <v>92</v>
      </c>
      <c r="DY70" s="18">
        <f>$I$70</f>
        <v>0</v>
      </c>
      <c r="DZ70" s="133"/>
      <c r="ED70" s="21" t="s">
        <v>92</v>
      </c>
      <c r="EE70" s="18">
        <f>$O$70</f>
        <v>0</v>
      </c>
      <c r="EF70" s="133"/>
      <c r="EJ70" s="21"/>
      <c r="EK70" s="21"/>
      <c r="EM70" s="21" t="s">
        <v>92</v>
      </c>
      <c r="EN70" s="18">
        <f>$I$70</f>
        <v>0</v>
      </c>
      <c r="EO70" s="133"/>
      <c r="ES70" s="21" t="s">
        <v>92</v>
      </c>
      <c r="ET70" s="18">
        <f>$O$70</f>
        <v>0</v>
      </c>
      <c r="EU70" s="133"/>
      <c r="EY70" s="21"/>
      <c r="EZ70" s="21"/>
      <c r="FB70" s="21" t="s">
        <v>92</v>
      </c>
      <c r="FC70" s="18">
        <f>$I$70</f>
        <v>0</v>
      </c>
      <c r="FD70" s="133"/>
      <c r="FH70" s="21" t="s">
        <v>92</v>
      </c>
      <c r="FI70" s="18">
        <f>$O$70</f>
        <v>0</v>
      </c>
      <c r="FJ70" s="133"/>
      <c r="FN70" s="21"/>
      <c r="FO70" s="21"/>
      <c r="FQ70" s="21" t="s">
        <v>92</v>
      </c>
      <c r="FR70" s="18">
        <f>$I$70</f>
        <v>0</v>
      </c>
      <c r="FS70" s="133"/>
      <c r="FW70" s="21" t="s">
        <v>92</v>
      </c>
      <c r="FX70" s="18">
        <f>$O$70</f>
        <v>0</v>
      </c>
      <c r="FY70" s="133"/>
      <c r="GC70" s="21"/>
      <c r="GD70" s="21"/>
      <c r="GF70" s="21" t="s">
        <v>92</v>
      </c>
      <c r="GG70" s="18">
        <f>$I$70</f>
        <v>0</v>
      </c>
      <c r="GH70" s="133"/>
      <c r="GL70" s="21" t="s">
        <v>92</v>
      </c>
      <c r="GM70" s="18">
        <f>$O$70</f>
        <v>0</v>
      </c>
      <c r="GN70" s="133"/>
      <c r="GR70" s="21"/>
      <c r="GS70" s="21"/>
      <c r="GU70" s="21" t="s">
        <v>92</v>
      </c>
      <c r="GV70" s="18">
        <f>$I$70</f>
        <v>0</v>
      </c>
      <c r="GW70" s="133"/>
      <c r="HA70" s="21" t="s">
        <v>92</v>
      </c>
      <c r="HB70" s="18">
        <f>$O$70</f>
        <v>0</v>
      </c>
      <c r="HC70" s="133"/>
      <c r="HG70" s="21"/>
      <c r="HH70" s="21"/>
      <c r="HJ70" s="21" t="s">
        <v>92</v>
      </c>
      <c r="HK70" s="18">
        <f>$I$70</f>
        <v>0</v>
      </c>
      <c r="HL70" s="133"/>
      <c r="HP70" s="21" t="s">
        <v>92</v>
      </c>
      <c r="HQ70" s="18">
        <f>$O$70</f>
        <v>0</v>
      </c>
      <c r="HR70" s="133"/>
      <c r="HV70" s="21"/>
      <c r="HW70" s="21"/>
      <c r="HY70" s="21" t="s">
        <v>92</v>
      </c>
      <c r="HZ70" s="18">
        <f>$I$70</f>
        <v>0</v>
      </c>
      <c r="IA70" s="133"/>
      <c r="IE70" s="21" t="s">
        <v>92</v>
      </c>
      <c r="IF70" s="18">
        <f>$O$70</f>
        <v>0</v>
      </c>
      <c r="IG70" s="133"/>
    </row>
    <row r="71" spans="1:254" s="132" customFormat="1" ht="12" customHeight="1" x14ac:dyDescent="0.2">
      <c r="A71" s="21" t="s">
        <v>94</v>
      </c>
      <c r="B71" s="137">
        <f>QCI!$C$62</f>
        <v>0</v>
      </c>
      <c r="C71" s="137"/>
      <c r="D71" s="137"/>
      <c r="H71" s="21" t="s">
        <v>95</v>
      </c>
      <c r="I71" s="24"/>
      <c r="J71" s="23"/>
      <c r="K71" s="136"/>
      <c r="N71" s="21" t="s">
        <v>95</v>
      </c>
      <c r="O71" s="24"/>
      <c r="P71" s="23"/>
      <c r="Q71" s="135"/>
      <c r="R71" s="25"/>
      <c r="S71" s="134"/>
      <c r="T71" s="21"/>
      <c r="U71" s="21"/>
      <c r="W71" s="21" t="s">
        <v>95</v>
      </c>
      <c r="X71" s="18">
        <f>$I$71</f>
        <v>0</v>
      </c>
      <c r="Y71" s="133"/>
      <c r="AC71" s="21" t="s">
        <v>95</v>
      </c>
      <c r="AD71" s="18">
        <f>$O$71</f>
        <v>0</v>
      </c>
      <c r="AE71" s="133"/>
      <c r="AI71" s="21"/>
      <c r="AJ71" s="21"/>
      <c r="AL71" s="21" t="s">
        <v>95</v>
      </c>
      <c r="AM71" s="18">
        <f>$I$71</f>
        <v>0</v>
      </c>
      <c r="AN71" s="133"/>
      <c r="AR71" s="21" t="s">
        <v>95</v>
      </c>
      <c r="AS71" s="18">
        <f>$O$71</f>
        <v>0</v>
      </c>
      <c r="AT71" s="133"/>
      <c r="AX71" s="21"/>
      <c r="AY71" s="21"/>
      <c r="BA71" s="21" t="s">
        <v>95</v>
      </c>
      <c r="BB71" s="18">
        <f>$I$71</f>
        <v>0</v>
      </c>
      <c r="BC71" s="133"/>
      <c r="BG71" s="21" t="s">
        <v>95</v>
      </c>
      <c r="BH71" s="18">
        <f>$O$71</f>
        <v>0</v>
      </c>
      <c r="BI71" s="133"/>
      <c r="BM71" s="21"/>
      <c r="BN71" s="21"/>
      <c r="BP71" s="21" t="s">
        <v>95</v>
      </c>
      <c r="BQ71" s="18">
        <f>$I$71</f>
        <v>0</v>
      </c>
      <c r="BR71" s="133"/>
      <c r="BV71" s="21" t="s">
        <v>95</v>
      </c>
      <c r="BW71" s="18">
        <f>$O$71</f>
        <v>0</v>
      </c>
      <c r="BX71" s="133"/>
      <c r="CB71" s="21"/>
      <c r="CC71" s="21"/>
      <c r="CE71" s="21" t="s">
        <v>95</v>
      </c>
      <c r="CF71" s="18">
        <f>$I$71</f>
        <v>0</v>
      </c>
      <c r="CG71" s="133"/>
      <c r="CK71" s="21" t="s">
        <v>95</v>
      </c>
      <c r="CL71" s="18">
        <f>$O$71</f>
        <v>0</v>
      </c>
      <c r="CM71" s="133"/>
      <c r="CQ71" s="21"/>
      <c r="CR71" s="21"/>
      <c r="CT71" s="21" t="s">
        <v>95</v>
      </c>
      <c r="CU71" s="18">
        <f>$I$71</f>
        <v>0</v>
      </c>
      <c r="CV71" s="133"/>
      <c r="CZ71" s="21" t="s">
        <v>95</v>
      </c>
      <c r="DA71" s="18">
        <f>$O$71</f>
        <v>0</v>
      </c>
      <c r="DB71" s="133"/>
      <c r="DF71" s="21"/>
      <c r="DG71" s="21"/>
      <c r="DI71" s="21" t="s">
        <v>95</v>
      </c>
      <c r="DJ71" s="18">
        <f>$I$71</f>
        <v>0</v>
      </c>
      <c r="DK71" s="133"/>
      <c r="DO71" s="21" t="s">
        <v>95</v>
      </c>
      <c r="DP71" s="18">
        <f>$O$71</f>
        <v>0</v>
      </c>
      <c r="DQ71" s="133"/>
      <c r="DU71" s="21"/>
      <c r="DV71" s="21"/>
      <c r="DX71" s="21" t="s">
        <v>95</v>
      </c>
      <c r="DY71" s="18">
        <f>$I$71</f>
        <v>0</v>
      </c>
      <c r="DZ71" s="133"/>
      <c r="ED71" s="21" t="s">
        <v>95</v>
      </c>
      <c r="EE71" s="18">
        <f>$O$71</f>
        <v>0</v>
      </c>
      <c r="EF71" s="133"/>
      <c r="EJ71" s="21"/>
      <c r="EK71" s="21"/>
      <c r="EM71" s="21" t="s">
        <v>95</v>
      </c>
      <c r="EN71" s="18">
        <f>$I$71</f>
        <v>0</v>
      </c>
      <c r="EO71" s="133"/>
      <c r="ES71" s="21" t="s">
        <v>95</v>
      </c>
      <c r="ET71" s="18">
        <f>$O$71</f>
        <v>0</v>
      </c>
      <c r="EU71" s="133"/>
      <c r="EY71" s="21"/>
      <c r="EZ71" s="21"/>
      <c r="FB71" s="21" t="s">
        <v>95</v>
      </c>
      <c r="FC71" s="18">
        <f>$I$71</f>
        <v>0</v>
      </c>
      <c r="FD71" s="133"/>
      <c r="FH71" s="21" t="s">
        <v>95</v>
      </c>
      <c r="FI71" s="18">
        <f>$O$71</f>
        <v>0</v>
      </c>
      <c r="FJ71" s="133"/>
      <c r="FN71" s="21"/>
      <c r="FO71" s="21"/>
      <c r="FQ71" s="21" t="s">
        <v>95</v>
      </c>
      <c r="FR71" s="18">
        <f>$I$71</f>
        <v>0</v>
      </c>
      <c r="FS71" s="133"/>
      <c r="FW71" s="21" t="s">
        <v>95</v>
      </c>
      <c r="FX71" s="18">
        <f>$O$71</f>
        <v>0</v>
      </c>
      <c r="FY71" s="133"/>
      <c r="GC71" s="21"/>
      <c r="GD71" s="21"/>
      <c r="GF71" s="21" t="s">
        <v>95</v>
      </c>
      <c r="GG71" s="18">
        <f>$I$71</f>
        <v>0</v>
      </c>
      <c r="GH71" s="133"/>
      <c r="GL71" s="21" t="s">
        <v>95</v>
      </c>
      <c r="GM71" s="18">
        <f>$O$71</f>
        <v>0</v>
      </c>
      <c r="GN71" s="133"/>
      <c r="GR71" s="21"/>
      <c r="GS71" s="21"/>
      <c r="GU71" s="21" t="s">
        <v>95</v>
      </c>
      <c r="GV71" s="18">
        <f>$I$71</f>
        <v>0</v>
      </c>
      <c r="GW71" s="133"/>
      <c r="HA71" s="21" t="s">
        <v>95</v>
      </c>
      <c r="HB71" s="18">
        <f>$O$71</f>
        <v>0</v>
      </c>
      <c r="HC71" s="133"/>
      <c r="HG71" s="21"/>
      <c r="HH71" s="21"/>
      <c r="HJ71" s="21" t="s">
        <v>95</v>
      </c>
      <c r="HK71" s="18">
        <f>$I$71</f>
        <v>0</v>
      </c>
      <c r="HL71" s="133"/>
      <c r="HP71" s="21" t="s">
        <v>95</v>
      </c>
      <c r="HQ71" s="18">
        <f>$O$71</f>
        <v>0</v>
      </c>
      <c r="HR71" s="133"/>
      <c r="HV71" s="21"/>
      <c r="HW71" s="21"/>
      <c r="HY71" s="21" t="s">
        <v>95</v>
      </c>
      <c r="HZ71" s="18">
        <f>$I$71</f>
        <v>0</v>
      </c>
      <c r="IA71" s="133"/>
      <c r="IE71" s="21" t="s">
        <v>95</v>
      </c>
      <c r="IF71" s="18">
        <f>$O$71</f>
        <v>0</v>
      </c>
      <c r="IG71" s="133"/>
    </row>
    <row r="72" spans="1:254" s="127" customFormat="1" ht="8.25" customHeight="1" x14ac:dyDescent="0.2">
      <c r="A72" s="130"/>
      <c r="B72" s="131"/>
      <c r="C72" s="128"/>
      <c r="D72" s="128"/>
      <c r="E72" s="128"/>
      <c r="F72" s="128"/>
      <c r="G72" s="129"/>
      <c r="H72" s="128"/>
      <c r="I72" s="128"/>
      <c r="K72" s="128"/>
      <c r="L72" s="128"/>
      <c r="N72" s="128"/>
      <c r="O72" s="128"/>
      <c r="Q72" s="128"/>
      <c r="R72" s="128"/>
      <c r="T72" s="128"/>
      <c r="U72" s="128"/>
      <c r="W72" s="128"/>
      <c r="X72" s="128"/>
      <c r="Z72" s="128"/>
      <c r="AA72" s="128"/>
      <c r="AC72" s="128"/>
      <c r="AD72" s="128"/>
      <c r="AF72" s="128"/>
      <c r="AG72" s="128"/>
      <c r="AI72" s="128"/>
      <c r="AJ72" s="128"/>
      <c r="AL72" s="128"/>
      <c r="AM72" s="128"/>
      <c r="AO72" s="128"/>
      <c r="AP72" s="128"/>
      <c r="AR72" s="128"/>
      <c r="AS72" s="128"/>
      <c r="AU72" s="128"/>
      <c r="AV72" s="128"/>
      <c r="AX72" s="128"/>
      <c r="AY72" s="128"/>
      <c r="BA72" s="128"/>
      <c r="BB72" s="128"/>
      <c r="BD72" s="128"/>
      <c r="BE72" s="128"/>
      <c r="BG72" s="128"/>
      <c r="BH72" s="128"/>
      <c r="BJ72" s="128"/>
      <c r="BK72" s="128"/>
      <c r="BM72" s="128"/>
      <c r="BN72" s="128"/>
      <c r="BP72" s="128"/>
      <c r="BQ72" s="128"/>
      <c r="BS72" s="128"/>
      <c r="BT72" s="128"/>
      <c r="BV72" s="128"/>
      <c r="BW72" s="128"/>
      <c r="BY72" s="128"/>
      <c r="BZ72" s="128"/>
      <c r="CB72" s="128"/>
      <c r="CC72" s="128"/>
      <c r="CE72" s="128"/>
      <c r="CF72" s="128"/>
      <c r="CH72" s="128"/>
      <c r="CI72" s="128"/>
      <c r="CK72" s="128"/>
      <c r="CL72" s="128"/>
      <c r="CN72" s="128"/>
      <c r="CO72" s="128"/>
      <c r="CQ72" s="128"/>
      <c r="CR72" s="128"/>
      <c r="CT72" s="128"/>
      <c r="CU72" s="128"/>
      <c r="CW72" s="128"/>
      <c r="CX72" s="128"/>
      <c r="CZ72" s="128"/>
      <c r="DA72" s="128"/>
      <c r="DC72" s="128"/>
      <c r="DD72" s="128"/>
      <c r="DF72" s="128"/>
      <c r="DG72" s="128"/>
      <c r="DI72" s="128"/>
      <c r="DJ72" s="128"/>
      <c r="DL72" s="128"/>
      <c r="DM72" s="128"/>
      <c r="DO72" s="128"/>
      <c r="DP72" s="128"/>
      <c r="DR72" s="128"/>
      <c r="DS72" s="128"/>
      <c r="DU72" s="128"/>
      <c r="DV72" s="128"/>
      <c r="DX72" s="128"/>
      <c r="DY72" s="128"/>
      <c r="EA72" s="128"/>
      <c r="EB72" s="128"/>
      <c r="ED72" s="128"/>
      <c r="EE72" s="128"/>
      <c r="EG72" s="128"/>
      <c r="EH72" s="128"/>
      <c r="EJ72" s="128"/>
      <c r="EK72" s="128"/>
      <c r="EM72" s="128"/>
      <c r="EN72" s="128"/>
      <c r="EP72" s="128"/>
      <c r="EQ72" s="128"/>
      <c r="ES72" s="128"/>
      <c r="ET72" s="128"/>
      <c r="EV72" s="128"/>
      <c r="EW72" s="128"/>
      <c r="EY72" s="128"/>
      <c r="EZ72" s="128"/>
      <c r="FB72" s="128"/>
      <c r="FC72" s="128"/>
      <c r="FE72" s="128"/>
      <c r="FF72" s="128"/>
      <c r="FH72" s="128"/>
      <c r="FI72" s="128"/>
      <c r="FK72" s="128"/>
      <c r="FL72" s="128"/>
      <c r="FN72" s="128"/>
      <c r="FO72" s="128"/>
      <c r="FQ72" s="128"/>
      <c r="FR72" s="128"/>
      <c r="FT72" s="128"/>
      <c r="FU72" s="128"/>
      <c r="FW72" s="128"/>
      <c r="FX72" s="128"/>
      <c r="FZ72" s="128"/>
      <c r="GA72" s="128"/>
      <c r="GC72" s="128"/>
      <c r="GD72" s="128"/>
      <c r="GF72" s="128"/>
      <c r="GG72" s="128"/>
      <c r="GI72" s="128"/>
      <c r="GJ72" s="128"/>
      <c r="GL72" s="128"/>
      <c r="GM72" s="128"/>
      <c r="GO72" s="128"/>
      <c r="GP72" s="128"/>
      <c r="GR72" s="128"/>
      <c r="GS72" s="128"/>
      <c r="GU72" s="128"/>
      <c r="GV72" s="128"/>
      <c r="GX72" s="128"/>
      <c r="GY72" s="128"/>
      <c r="HA72" s="128"/>
      <c r="HB72" s="128"/>
      <c r="HD72" s="128"/>
      <c r="HE72" s="128"/>
      <c r="HG72" s="128"/>
      <c r="HH72" s="128"/>
      <c r="HJ72" s="128"/>
      <c r="HK72" s="128"/>
      <c r="HM72" s="128"/>
      <c r="HN72" s="128"/>
      <c r="HP72" s="128"/>
      <c r="HQ72" s="128"/>
      <c r="HS72" s="128"/>
      <c r="HT72" s="128"/>
      <c r="HV72" s="128"/>
      <c r="HW72" s="128"/>
      <c r="HY72" s="128"/>
      <c r="HZ72" s="128"/>
      <c r="IB72" s="128"/>
      <c r="IC72" s="128"/>
      <c r="IE72" s="128"/>
      <c r="IF72" s="128"/>
      <c r="IH72" s="128"/>
      <c r="II72" s="128"/>
      <c r="IK72" s="128"/>
      <c r="IL72" s="128"/>
      <c r="IN72" s="128"/>
      <c r="IO72" s="128"/>
      <c r="IQ72" s="128"/>
      <c r="IR72" s="128"/>
      <c r="IT72" s="128"/>
    </row>
  </sheetData>
  <sheetProtection password="CCED" sheet="1" autoFilter="0"/>
  <mergeCells count="96">
    <mergeCell ref="E10:G10"/>
    <mergeCell ref="H10:J10"/>
    <mergeCell ref="K10:M10"/>
    <mergeCell ref="N10:P10"/>
    <mergeCell ref="Q10:S10"/>
    <mergeCell ref="T10:V10"/>
    <mergeCell ref="W10:Y10"/>
    <mergeCell ref="Z10:AB10"/>
    <mergeCell ref="AC10:AE10"/>
    <mergeCell ref="AF10:AH10"/>
    <mergeCell ref="AI10:AK10"/>
    <mergeCell ref="AL10:AN10"/>
    <mergeCell ref="AO10:AQ10"/>
    <mergeCell ref="AR10:AT10"/>
    <mergeCell ref="AU10:AW10"/>
    <mergeCell ref="AX10:AZ10"/>
    <mergeCell ref="BA10:BC10"/>
    <mergeCell ref="BD10:BF10"/>
    <mergeCell ref="BG10:BI10"/>
    <mergeCell ref="BJ10:BL10"/>
    <mergeCell ref="BM10:BO10"/>
    <mergeCell ref="BP10:BR10"/>
    <mergeCell ref="BS10:BU10"/>
    <mergeCell ref="BV10:BX10"/>
    <mergeCell ref="BY10:CA10"/>
    <mergeCell ref="CB10:CD10"/>
    <mergeCell ref="CE10:CG10"/>
    <mergeCell ref="CH10:CJ10"/>
    <mergeCell ref="CK10:CM10"/>
    <mergeCell ref="CN10:CP10"/>
    <mergeCell ref="CQ10:CS10"/>
    <mergeCell ref="CT10:CV10"/>
    <mergeCell ref="CW10:CY10"/>
    <mergeCell ref="CZ10:DB10"/>
    <mergeCell ref="DC10:DE10"/>
    <mergeCell ref="DF10:DH10"/>
    <mergeCell ref="DI10:DK10"/>
    <mergeCell ref="DL10:DN10"/>
    <mergeCell ref="DO10:DQ10"/>
    <mergeCell ref="DR10:DT10"/>
    <mergeCell ref="DU10:DW10"/>
    <mergeCell ref="DX10:DZ10"/>
    <mergeCell ref="EA10:EC10"/>
    <mergeCell ref="ED10:EF10"/>
    <mergeCell ref="EG10:EI10"/>
    <mergeCell ref="EJ10:EL10"/>
    <mergeCell ref="EM10:EO10"/>
    <mergeCell ref="EP10:ER10"/>
    <mergeCell ref="ES10:EU10"/>
    <mergeCell ref="EV10:EX10"/>
    <mergeCell ref="EY10:FA10"/>
    <mergeCell ref="FB10:FD10"/>
    <mergeCell ref="FE10:FG10"/>
    <mergeCell ref="FH10:FJ10"/>
    <mergeCell ref="FK10:FM10"/>
    <mergeCell ref="FN10:FP10"/>
    <mergeCell ref="FQ10:FS10"/>
    <mergeCell ref="FT10:FV10"/>
    <mergeCell ref="FW10:FY10"/>
    <mergeCell ref="FZ10:GB10"/>
    <mergeCell ref="GC10:GE10"/>
    <mergeCell ref="GF10:GH10"/>
    <mergeCell ref="GI10:GK10"/>
    <mergeCell ref="GL10:GN10"/>
    <mergeCell ref="GO10:GQ10"/>
    <mergeCell ref="HS10:HU10"/>
    <mergeCell ref="GR10:GT10"/>
    <mergeCell ref="GU10:GW10"/>
    <mergeCell ref="GX10:GZ10"/>
    <mergeCell ref="HA10:HC10"/>
    <mergeCell ref="HD10:HF10"/>
    <mergeCell ref="IK10:IM10"/>
    <mergeCell ref="IN10:IP10"/>
    <mergeCell ref="IQ10:IS10"/>
    <mergeCell ref="IT10:IV10"/>
    <mergeCell ref="B10:B11"/>
    <mergeCell ref="C10:C11"/>
    <mergeCell ref="D10:D11"/>
    <mergeCell ref="HV10:HX10"/>
    <mergeCell ref="HY10:IA10"/>
    <mergeCell ref="IB10:ID10"/>
    <mergeCell ref="IE10:IG10"/>
    <mergeCell ref="IH10:IJ10"/>
    <mergeCell ref="HG10:HI10"/>
    <mergeCell ref="HJ10:HL10"/>
    <mergeCell ref="HM10:HO10"/>
    <mergeCell ref="HP10:HR10"/>
    <mergeCell ref="C58:D58"/>
    <mergeCell ref="B59:D59"/>
    <mergeCell ref="R69:S69"/>
    <mergeCell ref="R70:S70"/>
    <mergeCell ref="B53:D53"/>
    <mergeCell ref="C54:D54"/>
    <mergeCell ref="C55:D55"/>
    <mergeCell ref="C56:D56"/>
    <mergeCell ref="C57:D57"/>
  </mergeCells>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5" priority="1" stopIfTrue="1" operator="greaterThan">
      <formula>100.01</formula>
    </cfRule>
  </conditionalFormatting>
  <conditionalFormatting sqref="V59">
    <cfRule type="cellIs" dxfId="4" priority="2" stopIfTrue="1" operator="greaterThan">
      <formula>100.01</formula>
    </cfRule>
  </conditionalFormatting>
  <conditionalFormatting sqref="B59">
    <cfRule type="expression" dxfId="3" priority="3" stopIfTrue="1">
      <formula>$B$59&gt;$B$53</formula>
    </cfRule>
  </conditionalFormatting>
  <conditionalFormatting sqref="P59 S59">
    <cfRule type="cellIs" dxfId="2" priority="4" stopIfTrue="1" operator="greaterThan">
      <formula>100.01</formula>
    </cfRule>
  </conditionalFormatting>
  <conditionalFormatting sqref="D13:D52">
    <cfRule type="cellIs" dxfId="1" priority="5" stopIfTrue="1" operator="greaterThan">
      <formula>100</formula>
    </cfRule>
  </conditionalFormatting>
  <conditionalFormatting sqref="J59 M59">
    <cfRule type="cellIs" dxfId="0" priority="6" stopIfTrue="1" operator="greaterThan">
      <formula>100.01</formula>
    </cfRule>
  </conditionalFormatting>
  <dataValidations count="4">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sponsável Técnico" prompt="Informe o nome do Responsável Técnico nesta fase do projeto" sqref="I70 O70 JE70 JK70 TA70 TG70 ACW70 ADC70 AMS70 AMY70 AWO70 AWU70 BGK70 BGQ70 BQG70 BQM70 CAC70 CAI70 CJY70 CKE70 CTU70 CUA70 DDQ70 DDW70 DNM70 DNS70 DXI70 DXO70 EHE70 EHK70 ERA70 ERG70 FAW70 FBC70 FKS70 FKY70 FUO70 FUU70 GEK70 GEQ70 GOG70 GOM70 GYC70 GYI70 HHY70 HIE70 HRU70 HSA70 IBQ70 IBW70 ILM70 ILS70 IVI70 IVO70 JFE70 JFK70 JPA70 JPG70 JYW70 JZC70 KIS70 KIY70 KSO70 KSU70 LCK70 LCQ70 LMG70 LMM70 LWC70 LWI70 MFY70 MGE70 MPU70 MQA70 MZQ70 MZW70 NJM70 NJS70 NTI70 NTO70 ODE70 ODK70 ONA70 ONG70 OWW70 OXC70 PGS70 PGY70 PQO70 PQU70 QAK70 QAQ70 QKG70 QKM70 QUC70 QUI70 RDY70 REE70 RNU70 ROA70 RXQ70 RXW70 SHM70 SHS70 SRI70 SRO70 TBE70 TBK70 TLA70 TLG70 TUW70 TVC70 UES70 UEY70 UOO70 UOU70 UYK70 UYQ70 VIG70 VIM70 VSC70 VSI70 WBY70 WCE70 WLU70 WMA70 WVQ70 WVW70 I65606 O65606 JE65606 JK65606 TA65606 TG65606 ACW65606 ADC65606 AMS65606 AMY65606 AWO65606 AWU65606 BGK65606 BGQ65606 BQG65606 BQM65606 CAC65606 CAI65606 CJY65606 CKE65606 CTU65606 CUA65606 DDQ65606 DDW65606 DNM65606 DNS65606 DXI65606 DXO65606 EHE65606 EHK65606 ERA65606 ERG65606 FAW65606 FBC65606 FKS65606 FKY65606 FUO65606 FUU65606 GEK65606 GEQ65606 GOG65606 GOM65606 GYC65606 GYI65606 HHY65606 HIE65606 HRU65606 HSA65606 IBQ65606 IBW65606 ILM65606 ILS65606 IVI65606 IVO65606 JFE65606 JFK65606 JPA65606 JPG65606 JYW65606 JZC65606 KIS65606 KIY65606 KSO65606 KSU65606 LCK65606 LCQ65606 LMG65606 LMM65606 LWC65606 LWI65606 MFY65606 MGE65606 MPU65606 MQA65606 MZQ65606 MZW65606 NJM65606 NJS65606 NTI65606 NTO65606 ODE65606 ODK65606 ONA65606 ONG65606 OWW65606 OXC65606 PGS65606 PGY65606 PQO65606 PQU65606 QAK65606 QAQ65606 QKG65606 QKM65606 QUC65606 QUI65606 RDY65606 REE65606 RNU65606 ROA65606 RXQ65606 RXW65606 SHM65606 SHS65606 SRI65606 SRO65606 TBE65606 TBK65606 TLA65606 TLG65606 TUW65606 TVC65606 UES65606 UEY65606 UOO65606 UOU65606 UYK65606 UYQ65606 VIG65606 VIM65606 VSC65606 VSI65606 WBY65606 WCE65606 WLU65606 WMA65606 WVQ65606 WVW65606 I131142 O131142 JE131142 JK131142 TA131142 TG131142 ACW131142 ADC131142 AMS131142 AMY131142 AWO131142 AWU131142 BGK131142 BGQ131142 BQG131142 BQM131142 CAC131142 CAI131142 CJY131142 CKE131142 CTU131142 CUA131142 DDQ131142 DDW131142 DNM131142 DNS131142 DXI131142 DXO131142 EHE131142 EHK131142 ERA131142 ERG131142 FAW131142 FBC131142 FKS131142 FKY131142 FUO131142 FUU131142 GEK131142 GEQ131142 GOG131142 GOM131142 GYC131142 GYI131142 HHY131142 HIE131142 HRU131142 HSA131142 IBQ131142 IBW131142 ILM131142 ILS131142 IVI131142 IVO131142 JFE131142 JFK131142 JPA131142 JPG131142 JYW131142 JZC131142 KIS131142 KIY131142 KSO131142 KSU131142 LCK131142 LCQ131142 LMG131142 LMM131142 LWC131142 LWI131142 MFY131142 MGE131142 MPU131142 MQA131142 MZQ131142 MZW131142 NJM131142 NJS131142 NTI131142 NTO131142 ODE131142 ODK131142 ONA131142 ONG131142 OWW131142 OXC131142 PGS131142 PGY131142 PQO131142 PQU131142 QAK131142 QAQ131142 QKG131142 QKM131142 QUC131142 QUI131142 RDY131142 REE131142 RNU131142 ROA131142 RXQ131142 RXW131142 SHM131142 SHS131142 SRI131142 SRO131142 TBE131142 TBK131142 TLA131142 TLG131142 TUW131142 TVC131142 UES131142 UEY131142 UOO131142 UOU131142 UYK131142 UYQ131142 VIG131142 VIM131142 VSC131142 VSI131142 WBY131142 WCE131142 WLU131142 WMA131142 WVQ131142 WVW131142 I196678 O196678 JE196678 JK196678 TA196678 TG196678 ACW196678 ADC196678 AMS196678 AMY196678 AWO196678 AWU196678 BGK196678 BGQ196678 BQG196678 BQM196678 CAC196678 CAI196678 CJY196678 CKE196678 CTU196678 CUA196678 DDQ196678 DDW196678 DNM196678 DNS196678 DXI196678 DXO196678 EHE196678 EHK196678 ERA196678 ERG196678 FAW196678 FBC196678 FKS196678 FKY196678 FUO196678 FUU196678 GEK196678 GEQ196678 GOG196678 GOM196678 GYC196678 GYI196678 HHY196678 HIE196678 HRU196678 HSA196678 IBQ196678 IBW196678 ILM196678 ILS196678 IVI196678 IVO196678 JFE196678 JFK196678 JPA196678 JPG196678 JYW196678 JZC196678 KIS196678 KIY196678 KSO196678 KSU196678 LCK196678 LCQ196678 LMG196678 LMM196678 LWC196678 LWI196678 MFY196678 MGE196678 MPU196678 MQA196678 MZQ196678 MZW196678 NJM196678 NJS196678 NTI196678 NTO196678 ODE196678 ODK196678 ONA196678 ONG196678 OWW196678 OXC196678 PGS196678 PGY196678 PQO196678 PQU196678 QAK196678 QAQ196678 QKG196678 QKM196678 QUC196678 QUI196678 RDY196678 REE196678 RNU196678 ROA196678 RXQ196678 RXW196678 SHM196678 SHS196678 SRI196678 SRO196678 TBE196678 TBK196678 TLA196678 TLG196678 TUW196678 TVC196678 UES196678 UEY196678 UOO196678 UOU196678 UYK196678 UYQ196678 VIG196678 VIM196678 VSC196678 VSI196678 WBY196678 WCE196678 WLU196678 WMA196678 WVQ196678 WVW196678 I262214 O262214 JE262214 JK262214 TA262214 TG262214 ACW262214 ADC262214 AMS262214 AMY262214 AWO262214 AWU262214 BGK262214 BGQ262214 BQG262214 BQM262214 CAC262214 CAI262214 CJY262214 CKE262214 CTU262214 CUA262214 DDQ262214 DDW262214 DNM262214 DNS262214 DXI262214 DXO262214 EHE262214 EHK262214 ERA262214 ERG262214 FAW262214 FBC262214 FKS262214 FKY262214 FUO262214 FUU262214 GEK262214 GEQ262214 GOG262214 GOM262214 GYC262214 GYI262214 HHY262214 HIE262214 HRU262214 HSA262214 IBQ262214 IBW262214 ILM262214 ILS262214 IVI262214 IVO262214 JFE262214 JFK262214 JPA262214 JPG262214 JYW262214 JZC262214 KIS262214 KIY262214 KSO262214 KSU262214 LCK262214 LCQ262214 LMG262214 LMM262214 LWC262214 LWI262214 MFY262214 MGE262214 MPU262214 MQA262214 MZQ262214 MZW262214 NJM262214 NJS262214 NTI262214 NTO262214 ODE262214 ODK262214 ONA262214 ONG262214 OWW262214 OXC262214 PGS262214 PGY262214 PQO262214 PQU262214 QAK262214 QAQ262214 QKG262214 QKM262214 QUC262214 QUI262214 RDY262214 REE262214 RNU262214 ROA262214 RXQ262214 RXW262214 SHM262214 SHS262214 SRI262214 SRO262214 TBE262214 TBK262214 TLA262214 TLG262214 TUW262214 TVC262214 UES262214 UEY262214 UOO262214 UOU262214 UYK262214 UYQ262214 VIG262214 VIM262214 VSC262214 VSI262214 WBY262214 WCE262214 WLU262214 WMA262214 WVQ262214 WVW262214 I327750 O327750 JE327750 JK327750 TA327750 TG327750 ACW327750 ADC327750 AMS327750 AMY327750 AWO327750 AWU327750 BGK327750 BGQ327750 BQG327750 BQM327750 CAC327750 CAI327750 CJY327750 CKE327750 CTU327750 CUA327750 DDQ327750 DDW327750 DNM327750 DNS327750 DXI327750 DXO327750 EHE327750 EHK327750 ERA327750 ERG327750 FAW327750 FBC327750 FKS327750 FKY327750 FUO327750 FUU327750 GEK327750 GEQ327750 GOG327750 GOM327750 GYC327750 GYI327750 HHY327750 HIE327750 HRU327750 HSA327750 IBQ327750 IBW327750 ILM327750 ILS327750 IVI327750 IVO327750 JFE327750 JFK327750 JPA327750 JPG327750 JYW327750 JZC327750 KIS327750 KIY327750 KSO327750 KSU327750 LCK327750 LCQ327750 LMG327750 LMM327750 LWC327750 LWI327750 MFY327750 MGE327750 MPU327750 MQA327750 MZQ327750 MZW327750 NJM327750 NJS327750 NTI327750 NTO327750 ODE327750 ODK327750 ONA327750 ONG327750 OWW327750 OXC327750 PGS327750 PGY327750 PQO327750 PQU327750 QAK327750 QAQ327750 QKG327750 QKM327750 QUC327750 QUI327750 RDY327750 REE327750 RNU327750 ROA327750 RXQ327750 RXW327750 SHM327750 SHS327750 SRI327750 SRO327750 TBE327750 TBK327750 TLA327750 TLG327750 TUW327750 TVC327750 UES327750 UEY327750 UOO327750 UOU327750 UYK327750 UYQ327750 VIG327750 VIM327750 VSC327750 VSI327750 WBY327750 WCE327750 WLU327750 WMA327750 WVQ327750 WVW327750 I393286 O393286 JE393286 JK393286 TA393286 TG393286 ACW393286 ADC393286 AMS393286 AMY393286 AWO393286 AWU393286 BGK393286 BGQ393286 BQG393286 BQM393286 CAC393286 CAI393286 CJY393286 CKE393286 CTU393286 CUA393286 DDQ393286 DDW393286 DNM393286 DNS393286 DXI393286 DXO393286 EHE393286 EHK393286 ERA393286 ERG393286 FAW393286 FBC393286 FKS393286 FKY393286 FUO393286 FUU393286 GEK393286 GEQ393286 GOG393286 GOM393286 GYC393286 GYI393286 HHY393286 HIE393286 HRU393286 HSA393286 IBQ393286 IBW393286 ILM393286 ILS393286 IVI393286 IVO393286 JFE393286 JFK393286 JPA393286 JPG393286 JYW393286 JZC393286 KIS393286 KIY393286 KSO393286 KSU393286 LCK393286 LCQ393286 LMG393286 LMM393286 LWC393286 LWI393286 MFY393286 MGE393286 MPU393286 MQA393286 MZQ393286 MZW393286 NJM393286 NJS393286 NTI393286 NTO393286 ODE393286 ODK393286 ONA393286 ONG393286 OWW393286 OXC393286 PGS393286 PGY393286 PQO393286 PQU393286 QAK393286 QAQ393286 QKG393286 QKM393286 QUC393286 QUI393286 RDY393286 REE393286 RNU393286 ROA393286 RXQ393286 RXW393286 SHM393286 SHS393286 SRI393286 SRO393286 TBE393286 TBK393286 TLA393286 TLG393286 TUW393286 TVC393286 UES393286 UEY393286 UOO393286 UOU393286 UYK393286 UYQ393286 VIG393286 VIM393286 VSC393286 VSI393286 WBY393286 WCE393286 WLU393286 WMA393286 WVQ393286 WVW393286 I458822 O458822 JE458822 JK458822 TA458822 TG458822 ACW458822 ADC458822 AMS458822 AMY458822 AWO458822 AWU458822 BGK458822 BGQ458822 BQG458822 BQM458822 CAC458822 CAI458822 CJY458822 CKE458822 CTU458822 CUA458822 DDQ458822 DDW458822 DNM458822 DNS458822 DXI458822 DXO458822 EHE458822 EHK458822 ERA458822 ERG458822 FAW458822 FBC458822 FKS458822 FKY458822 FUO458822 FUU458822 GEK458822 GEQ458822 GOG458822 GOM458822 GYC458822 GYI458822 HHY458822 HIE458822 HRU458822 HSA458822 IBQ458822 IBW458822 ILM458822 ILS458822 IVI458822 IVO458822 JFE458822 JFK458822 JPA458822 JPG458822 JYW458822 JZC458822 KIS458822 KIY458822 KSO458822 KSU458822 LCK458822 LCQ458822 LMG458822 LMM458822 LWC458822 LWI458822 MFY458822 MGE458822 MPU458822 MQA458822 MZQ458822 MZW458822 NJM458822 NJS458822 NTI458822 NTO458822 ODE458822 ODK458822 ONA458822 ONG458822 OWW458822 OXC458822 PGS458822 PGY458822 PQO458822 PQU458822 QAK458822 QAQ458822 QKG458822 QKM458822 QUC458822 QUI458822 RDY458822 REE458822 RNU458822 ROA458822 RXQ458822 RXW458822 SHM458822 SHS458822 SRI458822 SRO458822 TBE458822 TBK458822 TLA458822 TLG458822 TUW458822 TVC458822 UES458822 UEY458822 UOO458822 UOU458822 UYK458822 UYQ458822 VIG458822 VIM458822 VSC458822 VSI458822 WBY458822 WCE458822 WLU458822 WMA458822 WVQ458822 WVW458822 I524358 O524358 JE524358 JK524358 TA524358 TG524358 ACW524358 ADC524358 AMS524358 AMY524358 AWO524358 AWU524358 BGK524358 BGQ524358 BQG524358 BQM524358 CAC524358 CAI524358 CJY524358 CKE524358 CTU524358 CUA524358 DDQ524358 DDW524358 DNM524358 DNS524358 DXI524358 DXO524358 EHE524358 EHK524358 ERA524358 ERG524358 FAW524358 FBC524358 FKS524358 FKY524358 FUO524358 FUU524358 GEK524358 GEQ524358 GOG524358 GOM524358 GYC524358 GYI524358 HHY524358 HIE524358 HRU524358 HSA524358 IBQ524358 IBW524358 ILM524358 ILS524358 IVI524358 IVO524358 JFE524358 JFK524358 JPA524358 JPG524358 JYW524358 JZC524358 KIS524358 KIY524358 KSO524358 KSU524358 LCK524358 LCQ524358 LMG524358 LMM524358 LWC524358 LWI524358 MFY524358 MGE524358 MPU524358 MQA524358 MZQ524358 MZW524358 NJM524358 NJS524358 NTI524358 NTO524358 ODE524358 ODK524358 ONA524358 ONG524358 OWW524358 OXC524358 PGS524358 PGY524358 PQO524358 PQU524358 QAK524358 QAQ524358 QKG524358 QKM524358 QUC524358 QUI524358 RDY524358 REE524358 RNU524358 ROA524358 RXQ524358 RXW524358 SHM524358 SHS524358 SRI524358 SRO524358 TBE524358 TBK524358 TLA524358 TLG524358 TUW524358 TVC524358 UES524358 UEY524358 UOO524358 UOU524358 UYK524358 UYQ524358 VIG524358 VIM524358 VSC524358 VSI524358 WBY524358 WCE524358 WLU524358 WMA524358 WVQ524358 WVW524358 I589894 O589894 JE589894 JK589894 TA589894 TG589894 ACW589894 ADC589894 AMS589894 AMY589894 AWO589894 AWU589894 BGK589894 BGQ589894 BQG589894 BQM589894 CAC589894 CAI589894 CJY589894 CKE589894 CTU589894 CUA589894 DDQ589894 DDW589894 DNM589894 DNS589894 DXI589894 DXO589894 EHE589894 EHK589894 ERA589894 ERG589894 FAW589894 FBC589894 FKS589894 FKY589894 FUO589894 FUU589894 GEK589894 GEQ589894 GOG589894 GOM589894 GYC589894 GYI589894 HHY589894 HIE589894 HRU589894 HSA589894 IBQ589894 IBW589894 ILM589894 ILS589894 IVI589894 IVO589894 JFE589894 JFK589894 JPA589894 JPG589894 JYW589894 JZC589894 KIS589894 KIY589894 KSO589894 KSU589894 LCK589894 LCQ589894 LMG589894 LMM589894 LWC589894 LWI589894 MFY589894 MGE589894 MPU589894 MQA589894 MZQ589894 MZW589894 NJM589894 NJS589894 NTI589894 NTO589894 ODE589894 ODK589894 ONA589894 ONG589894 OWW589894 OXC589894 PGS589894 PGY589894 PQO589894 PQU589894 QAK589894 QAQ589894 QKG589894 QKM589894 QUC589894 QUI589894 RDY589894 REE589894 RNU589894 ROA589894 RXQ589894 RXW589894 SHM589894 SHS589894 SRI589894 SRO589894 TBE589894 TBK589894 TLA589894 TLG589894 TUW589894 TVC589894 UES589894 UEY589894 UOO589894 UOU589894 UYK589894 UYQ589894 VIG589894 VIM589894 VSC589894 VSI589894 WBY589894 WCE589894 WLU589894 WMA589894 WVQ589894 WVW589894 I655430 O655430 JE655430 JK655430 TA655430 TG655430 ACW655430 ADC655430 AMS655430 AMY655430 AWO655430 AWU655430 BGK655430 BGQ655430 BQG655430 BQM655430 CAC655430 CAI655430 CJY655430 CKE655430 CTU655430 CUA655430 DDQ655430 DDW655430 DNM655430 DNS655430 DXI655430 DXO655430 EHE655430 EHK655430 ERA655430 ERG655430 FAW655430 FBC655430 FKS655430 FKY655430 FUO655430 FUU655430 GEK655430 GEQ655430 GOG655430 GOM655430 GYC655430 GYI655430 HHY655430 HIE655430 HRU655430 HSA655430 IBQ655430 IBW655430 ILM655430 ILS655430 IVI655430 IVO655430 JFE655430 JFK655430 JPA655430 JPG655430 JYW655430 JZC655430 KIS655430 KIY655430 KSO655430 KSU655430 LCK655430 LCQ655430 LMG655430 LMM655430 LWC655430 LWI655430 MFY655430 MGE655430 MPU655430 MQA655430 MZQ655430 MZW655430 NJM655430 NJS655430 NTI655430 NTO655430 ODE655430 ODK655430 ONA655430 ONG655430 OWW655430 OXC655430 PGS655430 PGY655430 PQO655430 PQU655430 QAK655430 QAQ655430 QKG655430 QKM655430 QUC655430 QUI655430 RDY655430 REE655430 RNU655430 ROA655430 RXQ655430 RXW655430 SHM655430 SHS655430 SRI655430 SRO655430 TBE655430 TBK655430 TLA655430 TLG655430 TUW655430 TVC655430 UES655430 UEY655430 UOO655430 UOU655430 UYK655430 UYQ655430 VIG655430 VIM655430 VSC655430 VSI655430 WBY655430 WCE655430 WLU655430 WMA655430 WVQ655430 WVW655430 I720966 O720966 JE720966 JK720966 TA720966 TG720966 ACW720966 ADC720966 AMS720966 AMY720966 AWO720966 AWU720966 BGK720966 BGQ720966 BQG720966 BQM720966 CAC720966 CAI720966 CJY720966 CKE720966 CTU720966 CUA720966 DDQ720966 DDW720966 DNM720966 DNS720966 DXI720966 DXO720966 EHE720966 EHK720966 ERA720966 ERG720966 FAW720966 FBC720966 FKS720966 FKY720966 FUO720966 FUU720966 GEK720966 GEQ720966 GOG720966 GOM720966 GYC720966 GYI720966 HHY720966 HIE720966 HRU720966 HSA720966 IBQ720966 IBW720966 ILM720966 ILS720966 IVI720966 IVO720966 JFE720966 JFK720966 JPA720966 JPG720966 JYW720966 JZC720966 KIS720966 KIY720966 KSO720966 KSU720966 LCK720966 LCQ720966 LMG720966 LMM720966 LWC720966 LWI720966 MFY720966 MGE720966 MPU720966 MQA720966 MZQ720966 MZW720966 NJM720966 NJS720966 NTI720966 NTO720966 ODE720966 ODK720966 ONA720966 ONG720966 OWW720966 OXC720966 PGS720966 PGY720966 PQO720966 PQU720966 QAK720966 QAQ720966 QKG720966 QKM720966 QUC720966 QUI720966 RDY720966 REE720966 RNU720966 ROA720966 RXQ720966 RXW720966 SHM720966 SHS720966 SRI720966 SRO720966 TBE720966 TBK720966 TLA720966 TLG720966 TUW720966 TVC720966 UES720966 UEY720966 UOO720966 UOU720966 UYK720966 UYQ720966 VIG720966 VIM720966 VSC720966 VSI720966 WBY720966 WCE720966 WLU720966 WMA720966 WVQ720966 WVW720966 I786502 O786502 JE786502 JK786502 TA786502 TG786502 ACW786502 ADC786502 AMS786502 AMY786502 AWO786502 AWU786502 BGK786502 BGQ786502 BQG786502 BQM786502 CAC786502 CAI786502 CJY786502 CKE786502 CTU786502 CUA786502 DDQ786502 DDW786502 DNM786502 DNS786502 DXI786502 DXO786502 EHE786502 EHK786502 ERA786502 ERG786502 FAW786502 FBC786502 FKS786502 FKY786502 FUO786502 FUU786502 GEK786502 GEQ786502 GOG786502 GOM786502 GYC786502 GYI786502 HHY786502 HIE786502 HRU786502 HSA786502 IBQ786502 IBW786502 ILM786502 ILS786502 IVI786502 IVO786502 JFE786502 JFK786502 JPA786502 JPG786502 JYW786502 JZC786502 KIS786502 KIY786502 KSO786502 KSU786502 LCK786502 LCQ786502 LMG786502 LMM786502 LWC786502 LWI786502 MFY786502 MGE786502 MPU786502 MQA786502 MZQ786502 MZW786502 NJM786502 NJS786502 NTI786502 NTO786502 ODE786502 ODK786502 ONA786502 ONG786502 OWW786502 OXC786502 PGS786502 PGY786502 PQO786502 PQU786502 QAK786502 QAQ786502 QKG786502 QKM786502 QUC786502 QUI786502 RDY786502 REE786502 RNU786502 ROA786502 RXQ786502 RXW786502 SHM786502 SHS786502 SRI786502 SRO786502 TBE786502 TBK786502 TLA786502 TLG786502 TUW786502 TVC786502 UES786502 UEY786502 UOO786502 UOU786502 UYK786502 UYQ786502 VIG786502 VIM786502 VSC786502 VSI786502 WBY786502 WCE786502 WLU786502 WMA786502 WVQ786502 WVW786502 I852038 O852038 JE852038 JK852038 TA852038 TG852038 ACW852038 ADC852038 AMS852038 AMY852038 AWO852038 AWU852038 BGK852038 BGQ852038 BQG852038 BQM852038 CAC852038 CAI852038 CJY852038 CKE852038 CTU852038 CUA852038 DDQ852038 DDW852038 DNM852038 DNS852038 DXI852038 DXO852038 EHE852038 EHK852038 ERA852038 ERG852038 FAW852038 FBC852038 FKS852038 FKY852038 FUO852038 FUU852038 GEK852038 GEQ852038 GOG852038 GOM852038 GYC852038 GYI852038 HHY852038 HIE852038 HRU852038 HSA852038 IBQ852038 IBW852038 ILM852038 ILS852038 IVI852038 IVO852038 JFE852038 JFK852038 JPA852038 JPG852038 JYW852038 JZC852038 KIS852038 KIY852038 KSO852038 KSU852038 LCK852038 LCQ852038 LMG852038 LMM852038 LWC852038 LWI852038 MFY852038 MGE852038 MPU852038 MQA852038 MZQ852038 MZW852038 NJM852038 NJS852038 NTI852038 NTO852038 ODE852038 ODK852038 ONA852038 ONG852038 OWW852038 OXC852038 PGS852038 PGY852038 PQO852038 PQU852038 QAK852038 QAQ852038 QKG852038 QKM852038 QUC852038 QUI852038 RDY852038 REE852038 RNU852038 ROA852038 RXQ852038 RXW852038 SHM852038 SHS852038 SRI852038 SRO852038 TBE852038 TBK852038 TLA852038 TLG852038 TUW852038 TVC852038 UES852038 UEY852038 UOO852038 UOU852038 UYK852038 UYQ852038 VIG852038 VIM852038 VSC852038 VSI852038 WBY852038 WCE852038 WLU852038 WMA852038 WVQ852038 WVW852038 I917574 O917574 JE917574 JK917574 TA917574 TG917574 ACW917574 ADC917574 AMS917574 AMY917574 AWO917574 AWU917574 BGK917574 BGQ917574 BQG917574 BQM917574 CAC917574 CAI917574 CJY917574 CKE917574 CTU917574 CUA917574 DDQ917574 DDW917574 DNM917574 DNS917574 DXI917574 DXO917574 EHE917574 EHK917574 ERA917574 ERG917574 FAW917574 FBC917574 FKS917574 FKY917574 FUO917574 FUU917574 GEK917574 GEQ917574 GOG917574 GOM917574 GYC917574 GYI917574 HHY917574 HIE917574 HRU917574 HSA917574 IBQ917574 IBW917574 ILM917574 ILS917574 IVI917574 IVO917574 JFE917574 JFK917574 JPA917574 JPG917574 JYW917574 JZC917574 KIS917574 KIY917574 KSO917574 KSU917574 LCK917574 LCQ917574 LMG917574 LMM917574 LWC917574 LWI917574 MFY917574 MGE917574 MPU917574 MQA917574 MZQ917574 MZW917574 NJM917574 NJS917574 NTI917574 NTO917574 ODE917574 ODK917574 ONA917574 ONG917574 OWW917574 OXC917574 PGS917574 PGY917574 PQO917574 PQU917574 QAK917574 QAQ917574 QKG917574 QKM917574 QUC917574 QUI917574 RDY917574 REE917574 RNU917574 ROA917574 RXQ917574 RXW917574 SHM917574 SHS917574 SRI917574 SRO917574 TBE917574 TBK917574 TLA917574 TLG917574 TUW917574 TVC917574 UES917574 UEY917574 UOO917574 UOU917574 UYK917574 UYQ917574 VIG917574 VIM917574 VSC917574 VSI917574 WBY917574 WCE917574 WLU917574 WMA917574 WVQ917574 WVW917574 I983110 O983110 JE983110 JK983110 TA983110 TG983110 ACW983110 ADC983110 AMS983110 AMY983110 AWO983110 AWU983110 BGK983110 BGQ983110 BQG983110 BQM983110 CAC983110 CAI983110 CJY983110 CKE983110 CTU983110 CUA983110 DDQ983110 DDW983110 DNM983110 DNS983110 DXI983110 DXO983110 EHE983110 EHK983110 ERA983110 ERG983110 FAW983110 FBC983110 FKS983110 FKY983110 FUO983110 FUU983110 GEK983110 GEQ983110 GOG983110 GOM983110 GYC983110 GYI983110 HHY983110 HIE983110 HRU983110 HSA983110 IBQ983110 IBW983110 ILM983110 ILS983110 IVI983110 IVO983110 JFE983110 JFK983110 JPA983110 JPG983110 JYW983110 JZC983110 KIS983110 KIY983110 KSO983110 KSU983110 LCK983110 LCQ983110 LMG983110 LMM983110 LWC983110 LWI983110 MFY983110 MGE983110 MPU983110 MQA983110 MZQ983110 MZW983110 NJM983110 NJS983110 NTI983110 NTO983110 ODE983110 ODK983110 ONA983110 ONG983110 OWW983110 OXC983110 PGS983110 PGY983110 PQO983110 PQU983110 QAK983110 QAQ983110 QKG983110 QKM983110 QUC983110 QUI983110 RDY983110 REE983110 RNU983110 ROA983110 RXQ983110 RXW983110 SHM983110 SHS983110 SRI983110 SRO983110 TBE983110 TBK983110 TLA983110 TLG983110 TUW983110 TVC983110 UES983110 UEY983110 UOO983110 UOU983110 UYK983110 UYQ983110 VIG983110 VIM983110 VSC983110 VSI983110 WBY983110 WCE983110 WLU983110 WMA983110 WVQ983110 WVW983110"/>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gistro" prompt="Informe o número de Registro no Conselho de Classe do Responsável Técnico_x000a_" sqref="I71 O71 JE71 JK71 TA71 TG71 ACW71 ADC71 AMS71 AMY71 AWO71 AWU71 BGK71 BGQ71 BQG71 BQM71 CAC71 CAI71 CJY71 CKE71 CTU71 CUA71 DDQ71 DDW71 DNM71 DNS71 DXI71 DXO71 EHE71 EHK71 ERA71 ERG71 FAW71 FBC71 FKS71 FKY71 FUO71 FUU71 GEK71 GEQ71 GOG71 GOM71 GYC71 GYI71 HHY71 HIE71 HRU71 HSA71 IBQ71 IBW71 ILM71 ILS71 IVI71 IVO71 JFE71 JFK71 JPA71 JPG71 JYW71 JZC71 KIS71 KIY71 KSO71 KSU71 LCK71 LCQ71 LMG71 LMM71 LWC71 LWI71 MFY71 MGE71 MPU71 MQA71 MZQ71 MZW71 NJM71 NJS71 NTI71 NTO71 ODE71 ODK71 ONA71 ONG71 OWW71 OXC71 PGS71 PGY71 PQO71 PQU71 QAK71 QAQ71 QKG71 QKM71 QUC71 QUI71 RDY71 REE71 RNU71 ROA71 RXQ71 RXW71 SHM71 SHS71 SRI71 SRO71 TBE71 TBK71 TLA71 TLG71 TUW71 TVC71 UES71 UEY71 UOO71 UOU71 UYK71 UYQ71 VIG71 VIM71 VSC71 VSI71 WBY71 WCE71 WLU71 WMA71 WVQ71 WVW71 I65607 O65607 JE65607 JK65607 TA65607 TG65607 ACW65607 ADC65607 AMS65607 AMY65607 AWO65607 AWU65607 BGK65607 BGQ65607 BQG65607 BQM65607 CAC65607 CAI65607 CJY65607 CKE65607 CTU65607 CUA65607 DDQ65607 DDW65607 DNM65607 DNS65607 DXI65607 DXO65607 EHE65607 EHK65607 ERA65607 ERG65607 FAW65607 FBC65607 FKS65607 FKY65607 FUO65607 FUU65607 GEK65607 GEQ65607 GOG65607 GOM65607 GYC65607 GYI65607 HHY65607 HIE65607 HRU65607 HSA65607 IBQ65607 IBW65607 ILM65607 ILS65607 IVI65607 IVO65607 JFE65607 JFK65607 JPA65607 JPG65607 JYW65607 JZC65607 KIS65607 KIY65607 KSO65607 KSU65607 LCK65607 LCQ65607 LMG65607 LMM65607 LWC65607 LWI65607 MFY65607 MGE65607 MPU65607 MQA65607 MZQ65607 MZW65607 NJM65607 NJS65607 NTI65607 NTO65607 ODE65607 ODK65607 ONA65607 ONG65607 OWW65607 OXC65607 PGS65607 PGY65607 PQO65607 PQU65607 QAK65607 QAQ65607 QKG65607 QKM65607 QUC65607 QUI65607 RDY65607 REE65607 RNU65607 ROA65607 RXQ65607 RXW65607 SHM65607 SHS65607 SRI65607 SRO65607 TBE65607 TBK65607 TLA65607 TLG65607 TUW65607 TVC65607 UES65607 UEY65607 UOO65607 UOU65607 UYK65607 UYQ65607 VIG65607 VIM65607 VSC65607 VSI65607 WBY65607 WCE65607 WLU65607 WMA65607 WVQ65607 WVW65607 I131143 O131143 JE131143 JK131143 TA131143 TG131143 ACW131143 ADC131143 AMS131143 AMY131143 AWO131143 AWU131143 BGK131143 BGQ131143 BQG131143 BQM131143 CAC131143 CAI131143 CJY131143 CKE131143 CTU131143 CUA131143 DDQ131143 DDW131143 DNM131143 DNS131143 DXI131143 DXO131143 EHE131143 EHK131143 ERA131143 ERG131143 FAW131143 FBC131143 FKS131143 FKY131143 FUO131143 FUU131143 GEK131143 GEQ131143 GOG131143 GOM131143 GYC131143 GYI131143 HHY131143 HIE131143 HRU131143 HSA131143 IBQ131143 IBW131143 ILM131143 ILS131143 IVI131143 IVO131143 JFE131143 JFK131143 JPA131143 JPG131143 JYW131143 JZC131143 KIS131143 KIY131143 KSO131143 KSU131143 LCK131143 LCQ131143 LMG131143 LMM131143 LWC131143 LWI131143 MFY131143 MGE131143 MPU131143 MQA131143 MZQ131143 MZW131143 NJM131143 NJS131143 NTI131143 NTO131143 ODE131143 ODK131143 ONA131143 ONG131143 OWW131143 OXC131143 PGS131143 PGY131143 PQO131143 PQU131143 QAK131143 QAQ131143 QKG131143 QKM131143 QUC131143 QUI131143 RDY131143 REE131143 RNU131143 ROA131143 RXQ131143 RXW131143 SHM131143 SHS131143 SRI131143 SRO131143 TBE131143 TBK131143 TLA131143 TLG131143 TUW131143 TVC131143 UES131143 UEY131143 UOO131143 UOU131143 UYK131143 UYQ131143 VIG131143 VIM131143 VSC131143 VSI131143 WBY131143 WCE131143 WLU131143 WMA131143 WVQ131143 WVW131143 I196679 O196679 JE196679 JK196679 TA196679 TG196679 ACW196679 ADC196679 AMS196679 AMY196679 AWO196679 AWU196679 BGK196679 BGQ196679 BQG196679 BQM196679 CAC196679 CAI196679 CJY196679 CKE196679 CTU196679 CUA196679 DDQ196679 DDW196679 DNM196679 DNS196679 DXI196679 DXO196679 EHE196679 EHK196679 ERA196679 ERG196679 FAW196679 FBC196679 FKS196679 FKY196679 FUO196679 FUU196679 GEK196679 GEQ196679 GOG196679 GOM196679 GYC196679 GYI196679 HHY196679 HIE196679 HRU196679 HSA196679 IBQ196679 IBW196679 ILM196679 ILS196679 IVI196679 IVO196679 JFE196679 JFK196679 JPA196679 JPG196679 JYW196679 JZC196679 KIS196679 KIY196679 KSO196679 KSU196679 LCK196679 LCQ196679 LMG196679 LMM196679 LWC196679 LWI196679 MFY196679 MGE196679 MPU196679 MQA196679 MZQ196679 MZW196679 NJM196679 NJS196679 NTI196679 NTO196679 ODE196679 ODK196679 ONA196679 ONG196679 OWW196679 OXC196679 PGS196679 PGY196679 PQO196679 PQU196679 QAK196679 QAQ196679 QKG196679 QKM196679 QUC196679 QUI196679 RDY196679 REE196679 RNU196679 ROA196679 RXQ196679 RXW196679 SHM196679 SHS196679 SRI196679 SRO196679 TBE196679 TBK196679 TLA196679 TLG196679 TUW196679 TVC196679 UES196679 UEY196679 UOO196679 UOU196679 UYK196679 UYQ196679 VIG196679 VIM196679 VSC196679 VSI196679 WBY196679 WCE196679 WLU196679 WMA196679 WVQ196679 WVW196679 I262215 O262215 JE262215 JK262215 TA262215 TG262215 ACW262215 ADC262215 AMS262215 AMY262215 AWO262215 AWU262215 BGK262215 BGQ262215 BQG262215 BQM262215 CAC262215 CAI262215 CJY262215 CKE262215 CTU262215 CUA262215 DDQ262215 DDW262215 DNM262215 DNS262215 DXI262215 DXO262215 EHE262215 EHK262215 ERA262215 ERG262215 FAW262215 FBC262215 FKS262215 FKY262215 FUO262215 FUU262215 GEK262215 GEQ262215 GOG262215 GOM262215 GYC262215 GYI262215 HHY262215 HIE262215 HRU262215 HSA262215 IBQ262215 IBW262215 ILM262215 ILS262215 IVI262215 IVO262215 JFE262215 JFK262215 JPA262215 JPG262215 JYW262215 JZC262215 KIS262215 KIY262215 KSO262215 KSU262215 LCK262215 LCQ262215 LMG262215 LMM262215 LWC262215 LWI262215 MFY262215 MGE262215 MPU262215 MQA262215 MZQ262215 MZW262215 NJM262215 NJS262215 NTI262215 NTO262215 ODE262215 ODK262215 ONA262215 ONG262215 OWW262215 OXC262215 PGS262215 PGY262215 PQO262215 PQU262215 QAK262215 QAQ262215 QKG262215 QKM262215 QUC262215 QUI262215 RDY262215 REE262215 RNU262215 ROA262215 RXQ262215 RXW262215 SHM262215 SHS262215 SRI262215 SRO262215 TBE262215 TBK262215 TLA262215 TLG262215 TUW262215 TVC262215 UES262215 UEY262215 UOO262215 UOU262215 UYK262215 UYQ262215 VIG262215 VIM262215 VSC262215 VSI262215 WBY262215 WCE262215 WLU262215 WMA262215 WVQ262215 WVW262215 I327751 O327751 JE327751 JK327751 TA327751 TG327751 ACW327751 ADC327751 AMS327751 AMY327751 AWO327751 AWU327751 BGK327751 BGQ327751 BQG327751 BQM327751 CAC327751 CAI327751 CJY327751 CKE327751 CTU327751 CUA327751 DDQ327751 DDW327751 DNM327751 DNS327751 DXI327751 DXO327751 EHE327751 EHK327751 ERA327751 ERG327751 FAW327751 FBC327751 FKS327751 FKY327751 FUO327751 FUU327751 GEK327751 GEQ327751 GOG327751 GOM327751 GYC327751 GYI327751 HHY327751 HIE327751 HRU327751 HSA327751 IBQ327751 IBW327751 ILM327751 ILS327751 IVI327751 IVO327751 JFE327751 JFK327751 JPA327751 JPG327751 JYW327751 JZC327751 KIS327751 KIY327751 KSO327751 KSU327751 LCK327751 LCQ327751 LMG327751 LMM327751 LWC327751 LWI327751 MFY327751 MGE327751 MPU327751 MQA327751 MZQ327751 MZW327751 NJM327751 NJS327751 NTI327751 NTO327751 ODE327751 ODK327751 ONA327751 ONG327751 OWW327751 OXC327751 PGS327751 PGY327751 PQO327751 PQU327751 QAK327751 QAQ327751 QKG327751 QKM327751 QUC327751 QUI327751 RDY327751 REE327751 RNU327751 ROA327751 RXQ327751 RXW327751 SHM327751 SHS327751 SRI327751 SRO327751 TBE327751 TBK327751 TLA327751 TLG327751 TUW327751 TVC327751 UES327751 UEY327751 UOO327751 UOU327751 UYK327751 UYQ327751 VIG327751 VIM327751 VSC327751 VSI327751 WBY327751 WCE327751 WLU327751 WMA327751 WVQ327751 WVW327751 I393287 O393287 JE393287 JK393287 TA393287 TG393287 ACW393287 ADC393287 AMS393287 AMY393287 AWO393287 AWU393287 BGK393287 BGQ393287 BQG393287 BQM393287 CAC393287 CAI393287 CJY393287 CKE393287 CTU393287 CUA393287 DDQ393287 DDW393287 DNM393287 DNS393287 DXI393287 DXO393287 EHE393287 EHK393287 ERA393287 ERG393287 FAW393287 FBC393287 FKS393287 FKY393287 FUO393287 FUU393287 GEK393287 GEQ393287 GOG393287 GOM393287 GYC393287 GYI393287 HHY393287 HIE393287 HRU393287 HSA393287 IBQ393287 IBW393287 ILM393287 ILS393287 IVI393287 IVO393287 JFE393287 JFK393287 JPA393287 JPG393287 JYW393287 JZC393287 KIS393287 KIY393287 KSO393287 KSU393287 LCK393287 LCQ393287 LMG393287 LMM393287 LWC393287 LWI393287 MFY393287 MGE393287 MPU393287 MQA393287 MZQ393287 MZW393287 NJM393287 NJS393287 NTI393287 NTO393287 ODE393287 ODK393287 ONA393287 ONG393287 OWW393287 OXC393287 PGS393287 PGY393287 PQO393287 PQU393287 QAK393287 QAQ393287 QKG393287 QKM393287 QUC393287 QUI393287 RDY393287 REE393287 RNU393287 ROA393287 RXQ393287 RXW393287 SHM393287 SHS393287 SRI393287 SRO393287 TBE393287 TBK393287 TLA393287 TLG393287 TUW393287 TVC393287 UES393287 UEY393287 UOO393287 UOU393287 UYK393287 UYQ393287 VIG393287 VIM393287 VSC393287 VSI393287 WBY393287 WCE393287 WLU393287 WMA393287 WVQ393287 WVW393287 I458823 O458823 JE458823 JK458823 TA458823 TG458823 ACW458823 ADC458823 AMS458823 AMY458823 AWO458823 AWU458823 BGK458823 BGQ458823 BQG458823 BQM458823 CAC458823 CAI458823 CJY458823 CKE458823 CTU458823 CUA458823 DDQ458823 DDW458823 DNM458823 DNS458823 DXI458823 DXO458823 EHE458823 EHK458823 ERA458823 ERG458823 FAW458823 FBC458823 FKS458823 FKY458823 FUO458823 FUU458823 GEK458823 GEQ458823 GOG458823 GOM458823 GYC458823 GYI458823 HHY458823 HIE458823 HRU458823 HSA458823 IBQ458823 IBW458823 ILM458823 ILS458823 IVI458823 IVO458823 JFE458823 JFK458823 JPA458823 JPG458823 JYW458823 JZC458823 KIS458823 KIY458823 KSO458823 KSU458823 LCK458823 LCQ458823 LMG458823 LMM458823 LWC458823 LWI458823 MFY458823 MGE458823 MPU458823 MQA458823 MZQ458823 MZW458823 NJM458823 NJS458823 NTI458823 NTO458823 ODE458823 ODK458823 ONA458823 ONG458823 OWW458823 OXC458823 PGS458823 PGY458823 PQO458823 PQU458823 QAK458823 QAQ458823 QKG458823 QKM458823 QUC458823 QUI458823 RDY458823 REE458823 RNU458823 ROA458823 RXQ458823 RXW458823 SHM458823 SHS458823 SRI458823 SRO458823 TBE458823 TBK458823 TLA458823 TLG458823 TUW458823 TVC458823 UES458823 UEY458823 UOO458823 UOU458823 UYK458823 UYQ458823 VIG458823 VIM458823 VSC458823 VSI458823 WBY458823 WCE458823 WLU458823 WMA458823 WVQ458823 WVW458823 I524359 O524359 JE524359 JK524359 TA524359 TG524359 ACW524359 ADC524359 AMS524359 AMY524359 AWO524359 AWU524359 BGK524359 BGQ524359 BQG524359 BQM524359 CAC524359 CAI524359 CJY524359 CKE524359 CTU524359 CUA524359 DDQ524359 DDW524359 DNM524359 DNS524359 DXI524359 DXO524359 EHE524359 EHK524359 ERA524359 ERG524359 FAW524359 FBC524359 FKS524359 FKY524359 FUO524359 FUU524359 GEK524359 GEQ524359 GOG524359 GOM524359 GYC524359 GYI524359 HHY524359 HIE524359 HRU524359 HSA524359 IBQ524359 IBW524359 ILM524359 ILS524359 IVI524359 IVO524359 JFE524359 JFK524359 JPA524359 JPG524359 JYW524359 JZC524359 KIS524359 KIY524359 KSO524359 KSU524359 LCK524359 LCQ524359 LMG524359 LMM524359 LWC524359 LWI524359 MFY524359 MGE524359 MPU524359 MQA524359 MZQ524359 MZW524359 NJM524359 NJS524359 NTI524359 NTO524359 ODE524359 ODK524359 ONA524359 ONG524359 OWW524359 OXC524359 PGS524359 PGY524359 PQO524359 PQU524359 QAK524359 QAQ524359 QKG524359 QKM524359 QUC524359 QUI524359 RDY524359 REE524359 RNU524359 ROA524359 RXQ524359 RXW524359 SHM524359 SHS524359 SRI524359 SRO524359 TBE524359 TBK524359 TLA524359 TLG524359 TUW524359 TVC524359 UES524359 UEY524359 UOO524359 UOU524359 UYK524359 UYQ524359 VIG524359 VIM524359 VSC524359 VSI524359 WBY524359 WCE524359 WLU524359 WMA524359 WVQ524359 WVW524359 I589895 O589895 JE589895 JK589895 TA589895 TG589895 ACW589895 ADC589895 AMS589895 AMY589895 AWO589895 AWU589895 BGK589895 BGQ589895 BQG589895 BQM589895 CAC589895 CAI589895 CJY589895 CKE589895 CTU589895 CUA589895 DDQ589895 DDW589895 DNM589895 DNS589895 DXI589895 DXO589895 EHE589895 EHK589895 ERA589895 ERG589895 FAW589895 FBC589895 FKS589895 FKY589895 FUO589895 FUU589895 GEK589895 GEQ589895 GOG589895 GOM589895 GYC589895 GYI589895 HHY589895 HIE589895 HRU589895 HSA589895 IBQ589895 IBW589895 ILM589895 ILS589895 IVI589895 IVO589895 JFE589895 JFK589895 JPA589895 JPG589895 JYW589895 JZC589895 KIS589895 KIY589895 KSO589895 KSU589895 LCK589895 LCQ589895 LMG589895 LMM589895 LWC589895 LWI589895 MFY589895 MGE589895 MPU589895 MQA589895 MZQ589895 MZW589895 NJM589895 NJS589895 NTI589895 NTO589895 ODE589895 ODK589895 ONA589895 ONG589895 OWW589895 OXC589895 PGS589895 PGY589895 PQO589895 PQU589895 QAK589895 QAQ589895 QKG589895 QKM589895 QUC589895 QUI589895 RDY589895 REE589895 RNU589895 ROA589895 RXQ589895 RXW589895 SHM589895 SHS589895 SRI589895 SRO589895 TBE589895 TBK589895 TLA589895 TLG589895 TUW589895 TVC589895 UES589895 UEY589895 UOO589895 UOU589895 UYK589895 UYQ589895 VIG589895 VIM589895 VSC589895 VSI589895 WBY589895 WCE589895 WLU589895 WMA589895 WVQ589895 WVW589895 I655431 O655431 JE655431 JK655431 TA655431 TG655431 ACW655431 ADC655431 AMS655431 AMY655431 AWO655431 AWU655431 BGK655431 BGQ655431 BQG655431 BQM655431 CAC655431 CAI655431 CJY655431 CKE655431 CTU655431 CUA655431 DDQ655431 DDW655431 DNM655431 DNS655431 DXI655431 DXO655431 EHE655431 EHK655431 ERA655431 ERG655431 FAW655431 FBC655431 FKS655431 FKY655431 FUO655431 FUU655431 GEK655431 GEQ655431 GOG655431 GOM655431 GYC655431 GYI655431 HHY655431 HIE655431 HRU655431 HSA655431 IBQ655431 IBW655431 ILM655431 ILS655431 IVI655431 IVO655431 JFE655431 JFK655431 JPA655431 JPG655431 JYW655431 JZC655431 KIS655431 KIY655431 KSO655431 KSU655431 LCK655431 LCQ655431 LMG655431 LMM655431 LWC655431 LWI655431 MFY655431 MGE655431 MPU655431 MQA655431 MZQ655431 MZW655431 NJM655431 NJS655431 NTI655431 NTO655431 ODE655431 ODK655431 ONA655431 ONG655431 OWW655431 OXC655431 PGS655431 PGY655431 PQO655431 PQU655431 QAK655431 QAQ655431 QKG655431 QKM655431 QUC655431 QUI655431 RDY655431 REE655431 RNU655431 ROA655431 RXQ655431 RXW655431 SHM655431 SHS655431 SRI655431 SRO655431 TBE655431 TBK655431 TLA655431 TLG655431 TUW655431 TVC655431 UES655431 UEY655431 UOO655431 UOU655431 UYK655431 UYQ655431 VIG655431 VIM655431 VSC655431 VSI655431 WBY655431 WCE655431 WLU655431 WMA655431 WVQ655431 WVW655431 I720967 O720967 JE720967 JK720967 TA720967 TG720967 ACW720967 ADC720967 AMS720967 AMY720967 AWO720967 AWU720967 BGK720967 BGQ720967 BQG720967 BQM720967 CAC720967 CAI720967 CJY720967 CKE720967 CTU720967 CUA720967 DDQ720967 DDW720967 DNM720967 DNS720967 DXI720967 DXO720967 EHE720967 EHK720967 ERA720967 ERG720967 FAW720967 FBC720967 FKS720967 FKY720967 FUO720967 FUU720967 GEK720967 GEQ720967 GOG720967 GOM720967 GYC720967 GYI720967 HHY720967 HIE720967 HRU720967 HSA720967 IBQ720967 IBW720967 ILM720967 ILS720967 IVI720967 IVO720967 JFE720967 JFK720967 JPA720967 JPG720967 JYW720967 JZC720967 KIS720967 KIY720967 KSO720967 KSU720967 LCK720967 LCQ720967 LMG720967 LMM720967 LWC720967 LWI720967 MFY720967 MGE720967 MPU720967 MQA720967 MZQ720967 MZW720967 NJM720967 NJS720967 NTI720967 NTO720967 ODE720967 ODK720967 ONA720967 ONG720967 OWW720967 OXC720967 PGS720967 PGY720967 PQO720967 PQU720967 QAK720967 QAQ720967 QKG720967 QKM720967 QUC720967 QUI720967 RDY720967 REE720967 RNU720967 ROA720967 RXQ720967 RXW720967 SHM720967 SHS720967 SRI720967 SRO720967 TBE720967 TBK720967 TLA720967 TLG720967 TUW720967 TVC720967 UES720967 UEY720967 UOO720967 UOU720967 UYK720967 UYQ720967 VIG720967 VIM720967 VSC720967 VSI720967 WBY720967 WCE720967 WLU720967 WMA720967 WVQ720967 WVW720967 I786503 O786503 JE786503 JK786503 TA786503 TG786503 ACW786503 ADC786503 AMS786503 AMY786503 AWO786503 AWU786503 BGK786503 BGQ786503 BQG786503 BQM786503 CAC786503 CAI786503 CJY786503 CKE786503 CTU786503 CUA786503 DDQ786503 DDW786503 DNM786503 DNS786503 DXI786503 DXO786503 EHE786503 EHK786503 ERA786503 ERG786503 FAW786503 FBC786503 FKS786503 FKY786503 FUO786503 FUU786503 GEK786503 GEQ786503 GOG786503 GOM786503 GYC786503 GYI786503 HHY786503 HIE786503 HRU786503 HSA786503 IBQ786503 IBW786503 ILM786503 ILS786503 IVI786503 IVO786503 JFE786503 JFK786503 JPA786503 JPG786503 JYW786503 JZC786503 KIS786503 KIY786503 KSO786503 KSU786503 LCK786503 LCQ786503 LMG786503 LMM786503 LWC786503 LWI786503 MFY786503 MGE786503 MPU786503 MQA786503 MZQ786503 MZW786503 NJM786503 NJS786503 NTI786503 NTO786503 ODE786503 ODK786503 ONA786503 ONG786503 OWW786503 OXC786503 PGS786503 PGY786503 PQO786503 PQU786503 QAK786503 QAQ786503 QKG786503 QKM786503 QUC786503 QUI786503 RDY786503 REE786503 RNU786503 ROA786503 RXQ786503 RXW786503 SHM786503 SHS786503 SRI786503 SRO786503 TBE786503 TBK786503 TLA786503 TLG786503 TUW786503 TVC786503 UES786503 UEY786503 UOO786503 UOU786503 UYK786503 UYQ786503 VIG786503 VIM786503 VSC786503 VSI786503 WBY786503 WCE786503 WLU786503 WMA786503 WVQ786503 WVW786503 I852039 O852039 JE852039 JK852039 TA852039 TG852039 ACW852039 ADC852039 AMS852039 AMY852039 AWO852039 AWU852039 BGK852039 BGQ852039 BQG852039 BQM852039 CAC852039 CAI852039 CJY852039 CKE852039 CTU852039 CUA852039 DDQ852039 DDW852039 DNM852039 DNS852039 DXI852039 DXO852039 EHE852039 EHK852039 ERA852039 ERG852039 FAW852039 FBC852039 FKS852039 FKY852039 FUO852039 FUU852039 GEK852039 GEQ852039 GOG852039 GOM852039 GYC852039 GYI852039 HHY852039 HIE852039 HRU852039 HSA852039 IBQ852039 IBW852039 ILM852039 ILS852039 IVI852039 IVO852039 JFE852039 JFK852039 JPA852039 JPG852039 JYW852039 JZC852039 KIS852039 KIY852039 KSO852039 KSU852039 LCK852039 LCQ852039 LMG852039 LMM852039 LWC852039 LWI852039 MFY852039 MGE852039 MPU852039 MQA852039 MZQ852039 MZW852039 NJM852039 NJS852039 NTI852039 NTO852039 ODE852039 ODK852039 ONA852039 ONG852039 OWW852039 OXC852039 PGS852039 PGY852039 PQO852039 PQU852039 QAK852039 QAQ852039 QKG852039 QKM852039 QUC852039 QUI852039 RDY852039 REE852039 RNU852039 ROA852039 RXQ852039 RXW852039 SHM852039 SHS852039 SRI852039 SRO852039 TBE852039 TBK852039 TLA852039 TLG852039 TUW852039 TVC852039 UES852039 UEY852039 UOO852039 UOU852039 UYK852039 UYQ852039 VIG852039 VIM852039 VSC852039 VSI852039 WBY852039 WCE852039 WLU852039 WMA852039 WVQ852039 WVW852039 I917575 O917575 JE917575 JK917575 TA917575 TG917575 ACW917575 ADC917575 AMS917575 AMY917575 AWO917575 AWU917575 BGK917575 BGQ917575 BQG917575 BQM917575 CAC917575 CAI917575 CJY917575 CKE917575 CTU917575 CUA917575 DDQ917575 DDW917575 DNM917575 DNS917575 DXI917575 DXO917575 EHE917575 EHK917575 ERA917575 ERG917575 FAW917575 FBC917575 FKS917575 FKY917575 FUO917575 FUU917575 GEK917575 GEQ917575 GOG917575 GOM917575 GYC917575 GYI917575 HHY917575 HIE917575 HRU917575 HSA917575 IBQ917575 IBW917575 ILM917575 ILS917575 IVI917575 IVO917575 JFE917575 JFK917575 JPA917575 JPG917575 JYW917575 JZC917575 KIS917575 KIY917575 KSO917575 KSU917575 LCK917575 LCQ917575 LMG917575 LMM917575 LWC917575 LWI917575 MFY917575 MGE917575 MPU917575 MQA917575 MZQ917575 MZW917575 NJM917575 NJS917575 NTI917575 NTO917575 ODE917575 ODK917575 ONA917575 ONG917575 OWW917575 OXC917575 PGS917575 PGY917575 PQO917575 PQU917575 QAK917575 QAQ917575 QKG917575 QKM917575 QUC917575 QUI917575 RDY917575 REE917575 RNU917575 ROA917575 RXQ917575 RXW917575 SHM917575 SHS917575 SRI917575 SRO917575 TBE917575 TBK917575 TLA917575 TLG917575 TUW917575 TVC917575 UES917575 UEY917575 UOO917575 UOU917575 UYK917575 UYQ917575 VIG917575 VIM917575 VSC917575 VSI917575 WBY917575 WCE917575 WLU917575 WMA917575 WVQ917575 WVW917575 I983111 O983111 JE983111 JK983111 TA983111 TG983111 ACW983111 ADC983111 AMS983111 AMY983111 AWO983111 AWU983111 BGK983111 BGQ983111 BQG983111 BQM983111 CAC983111 CAI983111 CJY983111 CKE983111 CTU983111 CUA983111 DDQ983111 DDW983111 DNM983111 DNS983111 DXI983111 DXO983111 EHE983111 EHK983111 ERA983111 ERG983111 FAW983111 FBC983111 FKS983111 FKY983111 FUO983111 FUU983111 GEK983111 GEQ983111 GOG983111 GOM983111 GYC983111 GYI983111 HHY983111 HIE983111 HRU983111 HSA983111 IBQ983111 IBW983111 ILM983111 ILS983111 IVI983111 IVO983111 JFE983111 JFK983111 JPA983111 JPG983111 JYW983111 JZC983111 KIS983111 KIY983111 KSO983111 KSU983111 LCK983111 LCQ983111 LMG983111 LMM983111 LWC983111 LWI983111 MFY983111 MGE983111 MPU983111 MQA983111 MZQ983111 MZW983111 NJM983111 NJS983111 NTI983111 NTO983111 ODE983111 ODK983111 ONA983111 ONG983111 OWW983111 OXC983111 PGS983111 PGY983111 PQO983111 PQU983111 QAK983111 QAQ983111 QKG983111 QKM983111 QUC983111 QUI983111 RDY983111 REE983111 RNU983111 ROA983111 RXQ983111 RXW983111 SHM983111 SHS983111 SRI983111 SRO983111 TBE983111 TBK983111 TLA983111 TLG983111 TUW983111 TVC983111 UES983111 UEY983111 UOO983111 UOU983111 UYK983111 UYQ983111 VIG983111 VIM983111 VSC983111 VSI983111 WBY983111 WCE983111 WLU983111 WMA983111 WVQ983111 WVW983111"/>
  </dataValidations>
  <printOptions horizontalCentered="1"/>
  <pageMargins left="0.62992125984251968" right="0.39370078740157483" top="0.78740157480314965" bottom="0.78740157480314965" header="0.31496062992125984" footer="0.31496062992125984"/>
  <pageSetup paperSize="9" scale="69" fitToWidth="0" fitToHeight="0" orientation="landscape" horizontalDpi="300" verticalDpi="300" r:id="rId1"/>
  <headerFooter>
    <oddFooter>&amp;L&amp;6GIDURCR&amp;C&amp;6SIGEO Ver_2013C&amp;R&amp;6&amp;D &amp;P/&amp;N</oddFooter>
  </headerFooter>
  <colBreaks count="3" manualBreakCount="3">
    <brk id="19" man="1"/>
    <brk id="49" man="1"/>
    <brk id="64" man="1"/>
  </colBreaks>
  <drawing r:id="rId2"/>
  <extLst>
    <ext xmlns:x14="http://schemas.microsoft.com/office/spreadsheetml/2009/9/main" uri="{CCE6A557-97BC-4b89-ADB6-D9C93CAAB3DF}">
      <x14:dataValidations xmlns:xm="http://schemas.microsoft.com/office/excel/2006/main"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J13:J52 M13:M52 P13:P52 S13:S52 V13:V52 AB13:AB52 AE13:AE52 AH13:AH52 AK13:AK52 AN13:AN52 AQ13:AQ52 AT13:AT52 AW13:AW52 AZ13:AZ52 BC13:BC52 BF13:BF52 BO13:BO52 BR13:BR52 BU13:BU52 CD13:CD52 CG13:CG52 CJ13:CJ52 CS13:CS52 CV13:CV52 CY13:CY52 DH13:DH52 DK13:DK52 DN13:DN52 DW13:DW52 DZ13:DZ52 IV13:IV52 JC13:JC52 JF13:JF52 JI13:JI52 JL13:JL52 JO13:JO52 JR13:JR52 JX13:JX52 KA13:KA52 KD13:KD52 KG13:KG52 KJ13:KJ52 KM13:KM52 KP13:KP52 KS13:KS52 KV13:KV52 KY13:KY52 LB13:LB52 LK13:LK52 LN13:LN52 LQ13:LQ52 LZ13:LZ52 MC13:MC52 MF13:MF52 MO13:MO52 MR13:MR52 MU13:MU52 ND13:ND52 NG13:NG52 NJ13:NJ52 NS13:NS52 NV13:NV52 SR13:SR52 SY13:SY52 TB13:TB52 TE13:TE52 TH13:TH52 TK13:TK52 TN13:TN52 TT13:TT52 TW13:TW52 TZ13:TZ52 UC13:UC52 UF13:UF52 UI13:UI52 UL13:UL52 UO13:UO52 UR13:UR52 UU13:UU52 UX13:UX52 VG13:VG52 VJ13:VJ52 VM13:VM52 VV13:VV52 VY13:VY52 WB13:WB52 WK13:WK52 WN13:WN52 WQ13:WQ52 WZ13:WZ52 XC13:XC52 XF13:XF52 XO13:XO52 XR13:XR52 ACN13:ACN52 ACU13:ACU52 ACX13:ACX52 ADA13:ADA52 ADD13:ADD52 ADG13:ADG52 ADJ13:ADJ52 ADP13:ADP52 ADS13:ADS52 ADV13:ADV52 ADY13:ADY52 AEB13:AEB52 AEE13:AEE52 AEH13:AEH52 AEK13:AEK52 AEN13:AEN52 AEQ13:AEQ52 AET13:AET52 AFC13:AFC52 AFF13:AFF52 AFI13:AFI52 AFR13:AFR52 AFU13:AFU52 AFX13:AFX52 AGG13:AGG52 AGJ13:AGJ52 AGM13:AGM52 AGV13:AGV52 AGY13:AGY52 AHB13:AHB52 AHK13:AHK52 AHN13:AHN52 AMJ13:AMJ52 AMQ13:AMQ52 AMT13:AMT52 AMW13:AMW52 AMZ13:AMZ52 ANC13:ANC52 ANF13:ANF52 ANL13:ANL52 ANO13:ANO52 ANR13:ANR52 ANU13:ANU52 ANX13:ANX52 AOA13:AOA52 AOD13:AOD52 AOG13:AOG52 AOJ13:AOJ52 AOM13:AOM52 AOP13:AOP52 AOY13:AOY52 APB13:APB52 APE13:APE52 APN13:APN52 APQ13:APQ52 APT13:APT52 AQC13:AQC52 AQF13:AQF52 AQI13:AQI52 AQR13:AQR52 AQU13:AQU52 AQX13:AQX52 ARG13:ARG52 ARJ13:ARJ52 AWF13:AWF52 AWM13:AWM52 AWP13:AWP52 AWS13:AWS52 AWV13:AWV52 AWY13:AWY52 AXB13:AXB52 AXH13:AXH52 AXK13:AXK52 AXN13:AXN52 AXQ13:AXQ52 AXT13:AXT52 AXW13:AXW52 AXZ13:AXZ52 AYC13:AYC52 AYF13:AYF52 AYI13:AYI52 AYL13:AYL52 AYU13:AYU52 AYX13:AYX52 AZA13:AZA52 AZJ13:AZJ52 AZM13:AZM52 AZP13:AZP52 AZY13:AZY52 BAB13:BAB52 BAE13:BAE52 BAN13:BAN52 BAQ13:BAQ52 BAT13:BAT52 BBC13:BBC52 BBF13:BBF52 BGB13:BGB52 BGI13:BGI52 BGL13:BGL52 BGO13:BGO52 BGR13:BGR52 BGU13:BGU52 BGX13:BGX52 BHD13:BHD52 BHG13:BHG52 BHJ13:BHJ52 BHM13:BHM52 BHP13:BHP52 BHS13:BHS52 BHV13:BHV52 BHY13:BHY52 BIB13:BIB52 BIE13:BIE52 BIH13:BIH52 BIQ13:BIQ52 BIT13:BIT52 BIW13:BIW52 BJF13:BJF52 BJI13:BJI52 BJL13:BJL52 BJU13:BJU52 BJX13:BJX52 BKA13:BKA52 BKJ13:BKJ52 BKM13:BKM52 BKP13:BKP52 BKY13:BKY52 BLB13:BLB52 BPX13:BPX52 BQE13:BQE52 BQH13:BQH52 BQK13:BQK52 BQN13:BQN52 BQQ13:BQQ52 BQT13:BQT52 BQZ13:BQZ52 BRC13:BRC52 BRF13:BRF52 BRI13:BRI52 BRL13:BRL52 BRO13:BRO52 BRR13:BRR52 BRU13:BRU52 BRX13:BRX52 BSA13:BSA52 BSD13:BSD52 BSM13:BSM52 BSP13:BSP52 BSS13:BSS52 BTB13:BTB52 BTE13:BTE52 BTH13:BTH52 BTQ13:BTQ52 BTT13:BTT52 BTW13:BTW52 BUF13:BUF52 BUI13:BUI52 BUL13:BUL52 BUU13:BUU52 BUX13:BUX52 BZT13:BZT52 CAA13:CAA52 CAD13:CAD52 CAG13:CAG52 CAJ13:CAJ52 CAM13:CAM52 CAP13:CAP52 CAV13:CAV52 CAY13:CAY52 CBB13:CBB52 CBE13:CBE52 CBH13:CBH52 CBK13:CBK52 CBN13:CBN52 CBQ13:CBQ52 CBT13:CBT52 CBW13:CBW52 CBZ13:CBZ52 CCI13:CCI52 CCL13:CCL52 CCO13:CCO52 CCX13:CCX52 CDA13:CDA52 CDD13:CDD52 CDM13:CDM52 CDP13:CDP52 CDS13:CDS52 CEB13:CEB52 CEE13:CEE52 CEH13:CEH52 CEQ13:CEQ52 CET13:CET52 CJP13:CJP52 CJW13:CJW52 CJZ13:CJZ52 CKC13:CKC52 CKF13:CKF52 CKI13:CKI52 CKL13:CKL52 CKR13:CKR52 CKU13:CKU52 CKX13:CKX52 CLA13:CLA52 CLD13:CLD52 CLG13:CLG52 CLJ13:CLJ52 CLM13:CLM52 CLP13:CLP52 CLS13:CLS52 CLV13:CLV52 CME13:CME52 CMH13:CMH52 CMK13:CMK52 CMT13:CMT52 CMW13:CMW52 CMZ13:CMZ52 CNI13:CNI52 CNL13:CNL52 CNO13:CNO52 CNX13:CNX52 COA13:COA52 COD13:COD52 COM13:COM52 COP13:COP52 CTL13:CTL52 CTS13:CTS52 CTV13:CTV52 CTY13:CTY52 CUB13:CUB52 CUE13:CUE52 CUH13:CUH52 CUN13:CUN52 CUQ13:CUQ52 CUT13:CUT52 CUW13:CUW52 CUZ13:CUZ52 CVC13:CVC52 CVF13:CVF52 CVI13:CVI52 CVL13:CVL52 CVO13:CVO52 CVR13:CVR52 CWA13:CWA52 CWD13:CWD52 CWG13:CWG52 CWP13:CWP52 CWS13:CWS52 CWV13:CWV52 CXE13:CXE52 CXH13:CXH52 CXK13:CXK52 CXT13:CXT52 CXW13:CXW52 CXZ13:CXZ52 CYI13:CYI52 CYL13:CYL52 DDH13:DDH52 DDO13:DDO52 DDR13:DDR52 DDU13:DDU52 DDX13:DDX52 DEA13:DEA52 DED13:DED52 DEJ13:DEJ52 DEM13:DEM52 DEP13:DEP52 DES13:DES52 DEV13:DEV52 DEY13:DEY52 DFB13:DFB52 DFE13:DFE52 DFH13:DFH52 DFK13:DFK52 DFN13:DFN52 DFW13:DFW52 DFZ13:DFZ52 DGC13:DGC52 DGL13:DGL52 DGO13:DGO52 DGR13:DGR52 DHA13:DHA52 DHD13:DHD52 DHG13:DHG52 DHP13:DHP52 DHS13:DHS52 DHV13:DHV52 DIE13:DIE52 DIH13:DIH52 DND13:DND52 DNK13:DNK52 DNN13:DNN52 DNQ13:DNQ52 DNT13:DNT52 DNW13:DNW52 DNZ13:DNZ52 DOF13:DOF52 DOI13:DOI52 DOL13:DOL52 DOO13:DOO52 DOR13:DOR52 DOU13:DOU52 DOX13:DOX52 DPA13:DPA52 DPD13:DPD52 DPG13:DPG52 DPJ13:DPJ52 DPS13:DPS52 DPV13:DPV52 DPY13:DPY52 DQH13:DQH52 DQK13:DQK52 DQN13:DQN52 DQW13:DQW52 DQZ13:DQZ52 DRC13:DRC52 DRL13:DRL52 DRO13:DRO52 DRR13:DRR52 DSA13:DSA52 DSD13:DSD52 DWZ13:DWZ52 DXG13:DXG52 DXJ13:DXJ52 DXM13:DXM52 DXP13:DXP52 DXS13:DXS52 DXV13:DXV52 DYB13:DYB52 DYE13:DYE52 DYH13:DYH52 DYK13:DYK52 DYN13:DYN52 DYQ13:DYQ52 DYT13:DYT52 DYW13:DYW52 DYZ13:DYZ52 DZC13:DZC52 DZF13:DZF52 DZO13:DZO52 DZR13:DZR52 DZU13:DZU52 EAD13:EAD52 EAG13:EAG52 EAJ13:EAJ52 EAS13:EAS52 EAV13:EAV52 EAY13:EAY52 EBH13:EBH52 EBK13:EBK52 EBN13:EBN52 EBW13:EBW52 EBZ13:EBZ52 EGV13:EGV52 EHC13:EHC52 EHF13:EHF52 EHI13:EHI52 EHL13:EHL52 EHO13:EHO52 EHR13:EHR52 EHX13:EHX52 EIA13:EIA52 EID13:EID52 EIG13:EIG52 EIJ13:EIJ52 EIM13:EIM52 EIP13:EIP52 EIS13:EIS52 EIV13:EIV52 EIY13:EIY52 EJB13:EJB52 EJK13:EJK52 EJN13:EJN52 EJQ13:EJQ52 EJZ13:EJZ52 EKC13:EKC52 EKF13:EKF52 EKO13:EKO52 EKR13:EKR52 EKU13:EKU52 ELD13:ELD52 ELG13:ELG52 ELJ13:ELJ52 ELS13:ELS52 ELV13:ELV52 EQR13:EQR52 EQY13:EQY52 ERB13:ERB52 ERE13:ERE52 ERH13:ERH52 ERK13:ERK52 ERN13:ERN52 ERT13:ERT52 ERW13:ERW52 ERZ13:ERZ52 ESC13:ESC52 ESF13:ESF52 ESI13:ESI52 ESL13:ESL52 ESO13:ESO52 ESR13:ESR52 ESU13:ESU52 ESX13:ESX52 ETG13:ETG52 ETJ13:ETJ52 ETM13:ETM52 ETV13:ETV52 ETY13:ETY52 EUB13:EUB52 EUK13:EUK52 EUN13:EUN52 EUQ13:EUQ52 EUZ13:EUZ52 EVC13:EVC52 EVF13:EVF52 EVO13:EVO52 EVR13:EVR52 FAN13:FAN52 FAU13:FAU52 FAX13:FAX52 FBA13:FBA52 FBD13:FBD52 FBG13:FBG52 FBJ13:FBJ52 FBP13:FBP52 FBS13:FBS52 FBV13:FBV52 FBY13:FBY52 FCB13:FCB52 FCE13:FCE52 FCH13:FCH52 FCK13:FCK52 FCN13:FCN52 FCQ13:FCQ52 FCT13:FCT52 FDC13:FDC52 FDF13:FDF52 FDI13:FDI52 FDR13:FDR52 FDU13:FDU52 FDX13:FDX52 FEG13:FEG52 FEJ13:FEJ52 FEM13:FEM52 FEV13:FEV52 FEY13:FEY52 FFB13:FFB52 FFK13:FFK52 FFN13:FFN52 FKJ13:FKJ52 FKQ13:FKQ52 FKT13:FKT52 FKW13:FKW52 FKZ13:FKZ52 FLC13:FLC52 FLF13:FLF52 FLL13:FLL52 FLO13:FLO52 FLR13:FLR52 FLU13:FLU52 FLX13:FLX52 FMA13:FMA52 FMD13:FMD52 FMG13:FMG52 FMJ13:FMJ52 FMM13:FMM52 FMP13:FMP52 FMY13:FMY52 FNB13:FNB52 FNE13:FNE52 FNN13:FNN52 FNQ13:FNQ52 FNT13:FNT52 FOC13:FOC52 FOF13:FOF52 FOI13:FOI52 FOR13:FOR52 FOU13:FOU52 FOX13:FOX52 FPG13:FPG52 FPJ13:FPJ52 FUF13:FUF52 FUM13:FUM52 FUP13:FUP52 FUS13:FUS52 FUV13:FUV52 FUY13:FUY52 FVB13:FVB52 FVH13:FVH52 FVK13:FVK52 FVN13:FVN52 FVQ13:FVQ52 FVT13:FVT52 FVW13:FVW52 FVZ13:FVZ52 FWC13:FWC52 FWF13:FWF52 FWI13:FWI52 FWL13:FWL52 FWU13:FWU52 FWX13:FWX52 FXA13:FXA52 FXJ13:FXJ52 FXM13:FXM52 FXP13:FXP52 FXY13:FXY52 FYB13:FYB52 FYE13:FYE52 FYN13:FYN52 FYQ13:FYQ52 FYT13:FYT52 FZC13:FZC52 FZF13:FZF52 GEB13:GEB52 GEI13:GEI52 GEL13:GEL52 GEO13:GEO52 GER13:GER52 GEU13:GEU52 GEX13:GEX52 GFD13:GFD52 GFG13:GFG52 GFJ13:GFJ52 GFM13:GFM52 GFP13:GFP52 GFS13:GFS52 GFV13:GFV52 GFY13:GFY52 GGB13:GGB52 GGE13:GGE52 GGH13:GGH52 GGQ13:GGQ52 GGT13:GGT52 GGW13:GGW52 GHF13:GHF52 GHI13:GHI52 GHL13:GHL52 GHU13:GHU52 GHX13:GHX52 GIA13:GIA52 GIJ13:GIJ52 GIM13:GIM52 GIP13:GIP52 GIY13:GIY52 GJB13:GJB52 GNX13:GNX52 GOE13:GOE52 GOH13:GOH52 GOK13:GOK52 GON13:GON52 GOQ13:GOQ52 GOT13:GOT52 GOZ13:GOZ52 GPC13:GPC52 GPF13:GPF52 GPI13:GPI52 GPL13:GPL52 GPO13:GPO52 GPR13:GPR52 GPU13:GPU52 GPX13:GPX52 GQA13:GQA52 GQD13:GQD52 GQM13:GQM52 GQP13:GQP52 GQS13:GQS52 GRB13:GRB52 GRE13:GRE52 GRH13:GRH52 GRQ13:GRQ52 GRT13:GRT52 GRW13:GRW52 GSF13:GSF52 GSI13:GSI52 GSL13:GSL52 GSU13:GSU52 GSX13:GSX52 GXT13:GXT52 GYA13:GYA52 GYD13:GYD52 GYG13:GYG52 GYJ13:GYJ52 GYM13:GYM52 GYP13:GYP52 GYV13:GYV52 GYY13:GYY52 GZB13:GZB52 GZE13:GZE52 GZH13:GZH52 GZK13:GZK52 GZN13:GZN52 GZQ13:GZQ52 GZT13:GZT52 GZW13:GZW52 GZZ13:GZZ52 HAI13:HAI52 HAL13:HAL52 HAO13:HAO52 HAX13:HAX52 HBA13:HBA52 HBD13:HBD52 HBM13:HBM52 HBP13:HBP52 HBS13:HBS52 HCB13:HCB52 HCE13:HCE52 HCH13:HCH52 HCQ13:HCQ52 HCT13:HCT52 HHP13:HHP52 HHW13:HHW52 HHZ13:HHZ52 HIC13:HIC52 HIF13:HIF52 HII13:HII52 HIL13:HIL52 HIR13:HIR52 HIU13:HIU52 HIX13:HIX52 HJA13:HJA52 HJD13:HJD52 HJG13:HJG52 HJJ13:HJJ52 HJM13:HJM52 HJP13:HJP52 HJS13:HJS52 HJV13:HJV52 HKE13:HKE52 HKH13:HKH52 HKK13:HKK52 HKT13:HKT52 HKW13:HKW52 HKZ13:HKZ52 HLI13:HLI52 HLL13:HLL52 HLO13:HLO52 HLX13:HLX52 HMA13:HMA52 HMD13:HMD52 HMM13:HMM52 HMP13:HMP52 HRL13:HRL52 HRS13:HRS52 HRV13:HRV52 HRY13:HRY52 HSB13:HSB52 HSE13:HSE52 HSH13:HSH52 HSN13:HSN52 HSQ13:HSQ52 HST13:HST52 HSW13:HSW52 HSZ13:HSZ52 HTC13:HTC52 HTF13:HTF52 HTI13:HTI52 HTL13:HTL52 HTO13:HTO52 HTR13:HTR52 HUA13:HUA52 HUD13:HUD52 HUG13:HUG52 HUP13:HUP52 HUS13:HUS52 HUV13:HUV52 HVE13:HVE52 HVH13:HVH52 HVK13:HVK52 HVT13:HVT52 HVW13:HVW52 HVZ13:HVZ52 HWI13:HWI52 HWL13:HWL52 IBH13:IBH52 IBO13:IBO52 IBR13:IBR52 IBU13:IBU52 IBX13:IBX52 ICA13:ICA52 ICD13:ICD52 ICJ13:ICJ52 ICM13:ICM52 ICP13:ICP52 ICS13:ICS52 ICV13:ICV52 ICY13:ICY52 IDB13:IDB52 IDE13:IDE52 IDH13:IDH52 IDK13:IDK52 IDN13:IDN52 IDW13:IDW52 IDZ13:IDZ52 IEC13:IEC52 IEL13:IEL52 IEO13:IEO52 IER13:IER52 IFA13:IFA52 IFD13:IFD52 IFG13:IFG52 IFP13:IFP52 IFS13:IFS52 IFV13:IFV52 IGE13:IGE52 IGH13:IGH52 ILD13:ILD52 ILK13:ILK52 ILN13:ILN52 ILQ13:ILQ52 ILT13:ILT52 ILW13:ILW52 ILZ13:ILZ52 IMF13:IMF52 IMI13:IMI52 IML13:IML52 IMO13:IMO52 IMR13:IMR52 IMU13:IMU52 IMX13:IMX52 INA13:INA52 IND13:IND52 ING13:ING52 INJ13:INJ52 INS13:INS52 INV13:INV52 INY13:INY52 IOH13:IOH52 IOK13:IOK52 ION13:ION52 IOW13:IOW52 IOZ13:IOZ52 IPC13:IPC52 IPL13:IPL52 IPO13:IPO52 IPR13:IPR52 IQA13:IQA52 IQD13:IQD52 IUZ13:IUZ52 IVG13:IVG52 IVJ13:IVJ52 IVM13:IVM52 IVP13:IVP52 IVS13:IVS52 IVV13:IVV52 IWB13:IWB52 IWE13:IWE52 IWH13:IWH52 IWK13:IWK52 IWN13:IWN52 IWQ13:IWQ52 IWT13:IWT52 IWW13:IWW52 IWZ13:IWZ52 IXC13:IXC52 IXF13:IXF52 IXO13:IXO52 IXR13:IXR52 IXU13:IXU52 IYD13:IYD52 IYG13:IYG52 IYJ13:IYJ52 IYS13:IYS52 IYV13:IYV52 IYY13:IYY52 IZH13:IZH52 IZK13:IZK52 IZN13:IZN52 IZW13:IZW52 IZZ13:IZZ52 JEV13:JEV52 JFC13:JFC52 JFF13:JFF52 JFI13:JFI52 JFL13:JFL52 JFO13:JFO52 JFR13:JFR52 JFX13:JFX52 JGA13:JGA52 JGD13:JGD52 JGG13:JGG52 JGJ13:JGJ52 JGM13:JGM52 JGP13:JGP52 JGS13:JGS52 JGV13:JGV52 JGY13:JGY52 JHB13:JHB52 JHK13:JHK52 JHN13:JHN52 JHQ13:JHQ52 JHZ13:JHZ52 JIC13:JIC52 JIF13:JIF52 JIO13:JIO52 JIR13:JIR52 JIU13:JIU52 JJD13:JJD52 JJG13:JJG52 JJJ13:JJJ52 JJS13:JJS52 JJV13:JJV52 JOR13:JOR52 JOY13:JOY52 JPB13:JPB52 JPE13:JPE52 JPH13:JPH52 JPK13:JPK52 JPN13:JPN52 JPT13:JPT52 JPW13:JPW52 JPZ13:JPZ52 JQC13:JQC52 JQF13:JQF52 JQI13:JQI52 JQL13:JQL52 JQO13:JQO52 JQR13:JQR52 JQU13:JQU52 JQX13:JQX52 JRG13:JRG52 JRJ13:JRJ52 JRM13:JRM52 JRV13:JRV52 JRY13:JRY52 JSB13:JSB52 JSK13:JSK52 JSN13:JSN52 JSQ13:JSQ52 JSZ13:JSZ52 JTC13:JTC52 JTF13:JTF52 JTO13:JTO52 JTR13:JTR52 JYN13:JYN52 JYU13:JYU52 JYX13:JYX52 JZA13:JZA52 JZD13:JZD52 JZG13:JZG52 JZJ13:JZJ52 JZP13:JZP52 JZS13:JZS52 JZV13:JZV52 JZY13:JZY52 KAB13:KAB52 KAE13:KAE52 KAH13:KAH52 KAK13:KAK52 KAN13:KAN52 KAQ13:KAQ52 KAT13:KAT52 KBC13:KBC52 KBF13:KBF52 KBI13:KBI52 KBR13:KBR52 KBU13:KBU52 KBX13:KBX52 KCG13:KCG52 KCJ13:KCJ52 KCM13:KCM52 KCV13:KCV52 KCY13:KCY52 KDB13:KDB52 KDK13:KDK52 KDN13:KDN52 KIJ13:KIJ52 KIQ13:KIQ52 KIT13:KIT52 KIW13:KIW52 KIZ13:KIZ52 KJC13:KJC52 KJF13:KJF52 KJL13:KJL52 KJO13:KJO52 KJR13:KJR52 KJU13:KJU52 KJX13:KJX52 KKA13:KKA52 KKD13:KKD52 KKG13:KKG52 KKJ13:KKJ52 KKM13:KKM52 KKP13:KKP52 KKY13:KKY52 KLB13:KLB52 KLE13:KLE52 KLN13:KLN52 KLQ13:KLQ52 KLT13:KLT52 KMC13:KMC52 KMF13:KMF52 KMI13:KMI52 KMR13:KMR52 KMU13:KMU52 KMX13:KMX52 KNG13:KNG52 KNJ13:KNJ52 KSF13:KSF52 KSM13:KSM52 KSP13:KSP52 KSS13:KSS52 KSV13:KSV52 KSY13:KSY52 KTB13:KTB52 KTH13:KTH52 KTK13:KTK52 KTN13:KTN52 KTQ13:KTQ52 KTT13:KTT52 KTW13:KTW52 KTZ13:KTZ52 KUC13:KUC52 KUF13:KUF52 KUI13:KUI52 KUL13:KUL52 KUU13:KUU52 KUX13:KUX52 KVA13:KVA52 KVJ13:KVJ52 KVM13:KVM52 KVP13:KVP52 KVY13:KVY52 KWB13:KWB52 KWE13:KWE52 KWN13:KWN52 KWQ13:KWQ52 KWT13:KWT52 KXC13:KXC52 KXF13:KXF52 LCB13:LCB52 LCI13:LCI52 LCL13:LCL52 LCO13:LCO52 LCR13:LCR52 LCU13:LCU52 LCX13:LCX52 LDD13:LDD52 LDG13:LDG52 LDJ13:LDJ52 LDM13:LDM52 LDP13:LDP52 LDS13:LDS52 LDV13:LDV52 LDY13:LDY52 LEB13:LEB52 LEE13:LEE52 LEH13:LEH52 LEQ13:LEQ52 LET13:LET52 LEW13:LEW52 LFF13:LFF52 LFI13:LFI52 LFL13:LFL52 LFU13:LFU52 LFX13:LFX52 LGA13:LGA52 LGJ13:LGJ52 LGM13:LGM52 LGP13:LGP52 LGY13:LGY52 LHB13:LHB52 LLX13:LLX52 LME13:LME52 LMH13:LMH52 LMK13:LMK52 LMN13:LMN52 LMQ13:LMQ52 LMT13:LMT52 LMZ13:LMZ52 LNC13:LNC52 LNF13:LNF52 LNI13:LNI52 LNL13:LNL52 LNO13:LNO52 LNR13:LNR52 LNU13:LNU52 LNX13:LNX52 LOA13:LOA52 LOD13:LOD52 LOM13:LOM52 LOP13:LOP52 LOS13:LOS52 LPB13:LPB52 LPE13:LPE52 LPH13:LPH52 LPQ13:LPQ52 LPT13:LPT52 LPW13:LPW52 LQF13:LQF52 LQI13:LQI52 LQL13:LQL52 LQU13:LQU52 LQX13:LQX52 LVT13:LVT52 LWA13:LWA52 LWD13:LWD52 LWG13:LWG52 LWJ13:LWJ52 LWM13:LWM52 LWP13:LWP52 LWV13:LWV52 LWY13:LWY52 LXB13:LXB52 LXE13:LXE52 LXH13:LXH52 LXK13:LXK52 LXN13:LXN52 LXQ13:LXQ52 LXT13:LXT52 LXW13:LXW52 LXZ13:LXZ52 LYI13:LYI52 LYL13:LYL52 LYO13:LYO52 LYX13:LYX52 LZA13:LZA52 LZD13:LZD52 LZM13:LZM52 LZP13:LZP52 LZS13:LZS52 MAB13:MAB52 MAE13:MAE52 MAH13:MAH52 MAQ13:MAQ52 MAT13:MAT52 MFP13:MFP52 MFW13:MFW52 MFZ13:MFZ52 MGC13:MGC52 MGF13:MGF52 MGI13:MGI52 MGL13:MGL52 MGR13:MGR52 MGU13:MGU52 MGX13:MGX52 MHA13:MHA52 MHD13:MHD52 MHG13:MHG52 MHJ13:MHJ52 MHM13:MHM52 MHP13:MHP52 MHS13:MHS52 MHV13:MHV52 MIE13:MIE52 MIH13:MIH52 MIK13:MIK52 MIT13:MIT52 MIW13:MIW52 MIZ13:MIZ52 MJI13:MJI52 MJL13:MJL52 MJO13:MJO52 MJX13:MJX52 MKA13:MKA52 MKD13:MKD52 MKM13:MKM52 MKP13:MKP52 MPL13:MPL52 MPS13:MPS52 MPV13:MPV52 MPY13:MPY52 MQB13:MQB52 MQE13:MQE52 MQH13:MQH52 MQN13:MQN52 MQQ13:MQQ52 MQT13:MQT52 MQW13:MQW52 MQZ13:MQZ52 MRC13:MRC52 MRF13:MRF52 MRI13:MRI52 MRL13:MRL52 MRO13:MRO52 MRR13:MRR52 MSA13:MSA52 MSD13:MSD52 MSG13:MSG52 MSP13:MSP52 MSS13:MSS52 MSV13:MSV52 MTE13:MTE52 MTH13:MTH52 MTK13:MTK52 MTT13:MTT52 MTW13:MTW52 MTZ13:MTZ52 MUI13:MUI52 MUL13:MUL52 MZH13:MZH52 MZO13:MZO52 MZR13:MZR52 MZU13:MZU52 MZX13:MZX52 NAA13:NAA52 NAD13:NAD52 NAJ13:NAJ52 NAM13:NAM52 NAP13:NAP52 NAS13:NAS52 NAV13:NAV52 NAY13:NAY52 NBB13:NBB52 NBE13:NBE52 NBH13:NBH52 NBK13:NBK52 NBN13:NBN52 NBW13:NBW52 NBZ13:NBZ52 NCC13:NCC52 NCL13:NCL52 NCO13:NCO52 NCR13:NCR52 NDA13:NDA52 NDD13:NDD52 NDG13:NDG52 NDP13:NDP52 NDS13:NDS52 NDV13:NDV52 NEE13:NEE52 NEH13:NEH52 NJD13:NJD52 NJK13:NJK52 NJN13:NJN52 NJQ13:NJQ52 NJT13:NJT52 NJW13:NJW52 NJZ13:NJZ52 NKF13:NKF52 NKI13:NKI52 NKL13:NKL52 NKO13:NKO52 NKR13:NKR52 NKU13:NKU52 NKX13:NKX52 NLA13:NLA52 NLD13:NLD52 NLG13:NLG52 NLJ13:NLJ52 NLS13:NLS52 NLV13:NLV52 NLY13:NLY52 NMH13:NMH52 NMK13:NMK52 NMN13:NMN52 NMW13:NMW52 NMZ13:NMZ52 NNC13:NNC52 NNL13:NNL52 NNO13:NNO52 NNR13:NNR52 NOA13:NOA52 NOD13:NOD52 NSZ13:NSZ52 NTG13:NTG52 NTJ13:NTJ52 NTM13:NTM52 NTP13:NTP52 NTS13:NTS52 NTV13:NTV52 NUB13:NUB52 NUE13:NUE52 NUH13:NUH52 NUK13:NUK52 NUN13:NUN52 NUQ13:NUQ52 NUT13:NUT52 NUW13:NUW52 NUZ13:NUZ52 NVC13:NVC52 NVF13:NVF52 NVO13:NVO52 NVR13:NVR52 NVU13:NVU52 NWD13:NWD52 NWG13:NWG52 NWJ13:NWJ52 NWS13:NWS52 NWV13:NWV52 NWY13:NWY52 NXH13:NXH52 NXK13:NXK52 NXN13:NXN52 NXW13:NXW52 NXZ13:NXZ52 OCV13:OCV52 ODC13:ODC52 ODF13:ODF52 ODI13:ODI52 ODL13:ODL52 ODO13:ODO52 ODR13:ODR52 ODX13:ODX52 OEA13:OEA52 OED13:OED52 OEG13:OEG52 OEJ13:OEJ52 OEM13:OEM52 OEP13:OEP52 OES13:OES52 OEV13:OEV52 OEY13:OEY52 OFB13:OFB52 OFK13:OFK52 OFN13:OFN52 OFQ13:OFQ52 OFZ13:OFZ52 OGC13:OGC52 OGF13:OGF52 OGO13:OGO52 OGR13:OGR52 OGU13:OGU52 OHD13:OHD52 OHG13:OHG52 OHJ13:OHJ52 OHS13:OHS52 OHV13:OHV52 OMR13:OMR52 OMY13:OMY52 ONB13:ONB52 ONE13:ONE52 ONH13:ONH52 ONK13:ONK52 ONN13:ONN52 ONT13:ONT52 ONW13:ONW52 ONZ13:ONZ52 OOC13:OOC52 OOF13:OOF52 OOI13:OOI52 OOL13:OOL52 OOO13:OOO52 OOR13:OOR52 OOU13:OOU52 OOX13:OOX52 OPG13:OPG52 OPJ13:OPJ52 OPM13:OPM52 OPV13:OPV52 OPY13:OPY52 OQB13:OQB52 OQK13:OQK52 OQN13:OQN52 OQQ13:OQQ52 OQZ13:OQZ52 ORC13:ORC52 ORF13:ORF52 ORO13:ORO52 ORR13:ORR52 OWN13:OWN52 OWU13:OWU52 OWX13:OWX52 OXA13:OXA52 OXD13:OXD52 OXG13:OXG52 OXJ13:OXJ52 OXP13:OXP52 OXS13:OXS52 OXV13:OXV52 OXY13:OXY52 OYB13:OYB52 OYE13:OYE52 OYH13:OYH52 OYK13:OYK52 OYN13:OYN52 OYQ13:OYQ52 OYT13:OYT52 OZC13:OZC52 OZF13:OZF52 OZI13:OZI52 OZR13:OZR52 OZU13:OZU52 OZX13:OZX52 PAG13:PAG52 PAJ13:PAJ52 PAM13:PAM52 PAV13:PAV52 PAY13:PAY52 PBB13:PBB52 PBK13:PBK52 PBN13:PBN52 PGJ13:PGJ52 PGQ13:PGQ52 PGT13:PGT52 PGW13:PGW52 PGZ13:PGZ52 PHC13:PHC52 PHF13:PHF52 PHL13:PHL52 PHO13:PHO52 PHR13:PHR52 PHU13:PHU52 PHX13:PHX52 PIA13:PIA52 PID13:PID52 PIG13:PIG52 PIJ13:PIJ52 PIM13:PIM52 PIP13:PIP52 PIY13:PIY52 PJB13:PJB52 PJE13:PJE52 PJN13:PJN52 PJQ13:PJQ52 PJT13:PJT52 PKC13:PKC52 PKF13:PKF52 PKI13:PKI52 PKR13:PKR52 PKU13:PKU52 PKX13:PKX52 PLG13:PLG52 PLJ13:PLJ52 PQF13:PQF52 PQM13:PQM52 PQP13:PQP52 PQS13:PQS52 PQV13:PQV52 PQY13:PQY52 PRB13:PRB52 PRH13:PRH52 PRK13:PRK52 PRN13:PRN52 PRQ13:PRQ52 PRT13:PRT52 PRW13:PRW52 PRZ13:PRZ52 PSC13:PSC52 PSF13:PSF52 PSI13:PSI52 PSL13:PSL52 PSU13:PSU52 PSX13:PSX52 PTA13:PTA52 PTJ13:PTJ52 PTM13:PTM52 PTP13:PTP52 PTY13:PTY52 PUB13:PUB52 PUE13:PUE52 PUN13:PUN52 PUQ13:PUQ52 PUT13:PUT52 PVC13:PVC52 PVF13:PVF52 QAB13:QAB52 QAI13:QAI52 QAL13:QAL52 QAO13:QAO52 QAR13:QAR52 QAU13:QAU52 QAX13:QAX52 QBD13:QBD52 QBG13:QBG52 QBJ13:QBJ52 QBM13:QBM52 QBP13:QBP52 QBS13:QBS52 QBV13:QBV52 QBY13:QBY52 QCB13:QCB52 QCE13:QCE52 QCH13:QCH52 QCQ13:QCQ52 QCT13:QCT52 QCW13:QCW52 QDF13:QDF52 QDI13:QDI52 QDL13:QDL52 QDU13:QDU52 QDX13:QDX52 QEA13:QEA52 QEJ13:QEJ52 QEM13:QEM52 QEP13:QEP52 QEY13:QEY52 QFB13:QFB52 QJX13:QJX52 QKE13:QKE52 QKH13:QKH52 QKK13:QKK52 QKN13:QKN52 QKQ13:QKQ52 QKT13:QKT52 QKZ13:QKZ52 QLC13:QLC52 QLF13:QLF52 QLI13:QLI52 QLL13:QLL52 QLO13:QLO52 QLR13:QLR52 QLU13:QLU52 QLX13:QLX52 QMA13:QMA52 QMD13:QMD52 QMM13:QMM52 QMP13:QMP52 QMS13:QMS52 QNB13:QNB52 QNE13:QNE52 QNH13:QNH52 QNQ13:QNQ52 QNT13:QNT52 QNW13:QNW52 QOF13:QOF52 QOI13:QOI52 QOL13:QOL52 QOU13:QOU52 QOX13:QOX52 QTT13:QTT52 QUA13:QUA52 QUD13:QUD52 QUG13:QUG52 QUJ13:QUJ52 QUM13:QUM52 QUP13:QUP52 QUV13:QUV52 QUY13:QUY52 QVB13:QVB52 QVE13:QVE52 QVH13:QVH52 QVK13:QVK52 QVN13:QVN52 QVQ13:QVQ52 QVT13:QVT52 QVW13:QVW52 QVZ13:QVZ52 QWI13:QWI52 QWL13:QWL52 QWO13:QWO52 QWX13:QWX52 QXA13:QXA52 QXD13:QXD52 QXM13:QXM52 QXP13:QXP52 QXS13:QXS52 QYB13:QYB52 QYE13:QYE52 QYH13:QYH52 QYQ13:QYQ52 QYT13:QYT52 RDP13:RDP52 RDW13:RDW52 RDZ13:RDZ52 REC13:REC52 REF13:REF52 REI13:REI52 REL13:REL52 RER13:RER52 REU13:REU52 REX13:REX52 RFA13:RFA52 RFD13:RFD52 RFG13:RFG52 RFJ13:RFJ52 RFM13:RFM52 RFP13:RFP52 RFS13:RFS52 RFV13:RFV52 RGE13:RGE52 RGH13:RGH52 RGK13:RGK52 RGT13:RGT52 RGW13:RGW52 RGZ13:RGZ52 RHI13:RHI52 RHL13:RHL52 RHO13:RHO52 RHX13:RHX52 RIA13:RIA52 RID13:RID52 RIM13:RIM52 RIP13:RIP52 RNL13:RNL52 RNS13:RNS52 RNV13:RNV52 RNY13:RNY52 ROB13:ROB52 ROE13:ROE52 ROH13:ROH52 RON13:RON52 ROQ13:ROQ52 ROT13:ROT52 ROW13:ROW52 ROZ13:ROZ52 RPC13:RPC52 RPF13:RPF52 RPI13:RPI52 RPL13:RPL52 RPO13:RPO52 RPR13:RPR52 RQA13:RQA52 RQD13:RQD52 RQG13:RQG52 RQP13:RQP52 RQS13:RQS52 RQV13:RQV52 RRE13:RRE52 RRH13:RRH52 RRK13:RRK52 RRT13:RRT52 RRW13:RRW52 RRZ13:RRZ52 RSI13:RSI52 RSL13:RSL52 RXH13:RXH52 RXO13:RXO52 RXR13:RXR52 RXU13:RXU52 RXX13:RXX52 RYA13:RYA52 RYD13:RYD52 RYJ13:RYJ52 RYM13:RYM52 RYP13:RYP52 RYS13:RYS52 RYV13:RYV52 RYY13:RYY52 RZB13:RZB52 RZE13:RZE52 RZH13:RZH52 RZK13:RZK52 RZN13:RZN52 RZW13:RZW52 RZZ13:RZZ52 SAC13:SAC52 SAL13:SAL52 SAO13:SAO52 SAR13:SAR52 SBA13:SBA52 SBD13:SBD52 SBG13:SBG52 SBP13:SBP52 SBS13:SBS52 SBV13:SBV52 SCE13:SCE52 SCH13:SCH52 SHD13:SHD52 SHK13:SHK52 SHN13:SHN52 SHQ13:SHQ52 SHT13:SHT52 SHW13:SHW52 SHZ13:SHZ52 SIF13:SIF52 SII13:SII52 SIL13:SIL52 SIO13:SIO52 SIR13:SIR52 SIU13:SIU52 SIX13:SIX52 SJA13:SJA52 SJD13:SJD52 SJG13:SJG52 SJJ13:SJJ52 SJS13:SJS52 SJV13:SJV52 SJY13:SJY52 SKH13:SKH52 SKK13:SKK52 SKN13:SKN52 SKW13:SKW52 SKZ13:SKZ52 SLC13:SLC52 SLL13:SLL52 SLO13:SLO52 SLR13:SLR52 SMA13:SMA52 SMD13:SMD52 SQZ13:SQZ52 SRG13:SRG52 SRJ13:SRJ52 SRM13:SRM52 SRP13:SRP52 SRS13:SRS52 SRV13:SRV52 SSB13:SSB52 SSE13:SSE52 SSH13:SSH52 SSK13:SSK52 SSN13:SSN52 SSQ13:SSQ52 SST13:SST52 SSW13:SSW52 SSZ13:SSZ52 STC13:STC52 STF13:STF52 STO13:STO52 STR13:STR52 STU13:STU52 SUD13:SUD52 SUG13:SUG52 SUJ13:SUJ52 SUS13:SUS52 SUV13:SUV52 SUY13:SUY52 SVH13:SVH52 SVK13:SVK52 SVN13:SVN52 SVW13:SVW52 SVZ13:SVZ52 TAV13:TAV52 TBC13:TBC52 TBF13:TBF52 TBI13:TBI52 TBL13:TBL52 TBO13:TBO52 TBR13:TBR52 TBX13:TBX52 TCA13:TCA52 TCD13:TCD52 TCG13:TCG52 TCJ13:TCJ52 TCM13:TCM52 TCP13:TCP52 TCS13:TCS52 TCV13:TCV52 TCY13:TCY52 TDB13:TDB52 TDK13:TDK52 TDN13:TDN52 TDQ13:TDQ52 TDZ13:TDZ52 TEC13:TEC52 TEF13:TEF52 TEO13:TEO52 TER13:TER52 TEU13:TEU52 TFD13:TFD52 TFG13:TFG52 TFJ13:TFJ52 TFS13:TFS52 TFV13:TFV52 TKR13:TKR52 TKY13:TKY52 TLB13:TLB52 TLE13:TLE52 TLH13:TLH52 TLK13:TLK52 TLN13:TLN52 TLT13:TLT52 TLW13:TLW52 TLZ13:TLZ52 TMC13:TMC52 TMF13:TMF52 TMI13:TMI52 TML13:TML52 TMO13:TMO52 TMR13:TMR52 TMU13:TMU52 TMX13:TMX52 TNG13:TNG52 TNJ13:TNJ52 TNM13:TNM52 TNV13:TNV52 TNY13:TNY52 TOB13:TOB52 TOK13:TOK52 TON13:TON52 TOQ13:TOQ52 TOZ13:TOZ52 TPC13:TPC52 TPF13:TPF52 TPO13:TPO52 TPR13:TPR52 TUN13:TUN52 TUU13:TUU52 TUX13:TUX52 TVA13:TVA52 TVD13:TVD52 TVG13:TVG52 TVJ13:TVJ52 TVP13:TVP52 TVS13:TVS52 TVV13:TVV52 TVY13:TVY52 TWB13:TWB52 TWE13:TWE52 TWH13:TWH52 TWK13:TWK52 TWN13:TWN52 TWQ13:TWQ52 TWT13:TWT52 TXC13:TXC52 TXF13:TXF52 TXI13:TXI52 TXR13:TXR52 TXU13:TXU52 TXX13:TXX52 TYG13:TYG52 TYJ13:TYJ52 TYM13:TYM52 TYV13:TYV52 TYY13:TYY52 TZB13:TZB52 TZK13:TZK52 TZN13:TZN52 UEJ13:UEJ52 UEQ13:UEQ52 UET13:UET52 UEW13:UEW52 UEZ13:UEZ52 UFC13:UFC52 UFF13:UFF52 UFL13:UFL52 UFO13:UFO52 UFR13:UFR52 UFU13:UFU52 UFX13:UFX52 UGA13:UGA52 UGD13:UGD52 UGG13:UGG52 UGJ13:UGJ52 UGM13:UGM52 UGP13:UGP52 UGY13:UGY52 UHB13:UHB52 UHE13:UHE52 UHN13:UHN52 UHQ13:UHQ52 UHT13:UHT52 UIC13:UIC52 UIF13:UIF52 UII13:UII52 UIR13:UIR52 UIU13:UIU52 UIX13:UIX52 UJG13:UJG52 UJJ13:UJJ52 UOF13:UOF52 UOM13:UOM52 UOP13:UOP52 UOS13:UOS52 UOV13:UOV52 UOY13:UOY52 UPB13:UPB52 UPH13:UPH52 UPK13:UPK52 UPN13:UPN52 UPQ13:UPQ52 UPT13:UPT52 UPW13:UPW52 UPZ13:UPZ52 UQC13:UQC52 UQF13:UQF52 UQI13:UQI52 UQL13:UQL52 UQU13:UQU52 UQX13:UQX52 URA13:URA52 URJ13:URJ52 URM13:URM52 URP13:URP52 URY13:URY52 USB13:USB52 USE13:USE52 USN13:USN52 USQ13:USQ52 UST13:UST52 UTC13:UTC52 UTF13:UTF52 UYB13:UYB52 UYI13:UYI52 UYL13:UYL52 UYO13:UYO52 UYR13:UYR52 UYU13:UYU52 UYX13:UYX52 UZD13:UZD52 UZG13:UZG52 UZJ13:UZJ52 UZM13:UZM52 UZP13:UZP52 UZS13:UZS52 UZV13:UZV52 UZY13:UZY52 VAB13:VAB52 VAE13:VAE52 VAH13:VAH52 VAQ13:VAQ52 VAT13:VAT52 VAW13:VAW52 VBF13:VBF52 VBI13:VBI52 VBL13:VBL52 VBU13:VBU52 VBX13:VBX52 VCA13:VCA52 VCJ13:VCJ52 VCM13:VCM52 VCP13:VCP52 VCY13:VCY52 VDB13:VDB52 VHX13:VHX52 VIE13:VIE52 VIH13:VIH52 VIK13:VIK52 VIN13:VIN52 VIQ13:VIQ52 VIT13:VIT52 VIZ13:VIZ52 VJC13:VJC52 VJF13:VJF52 VJI13:VJI52 VJL13:VJL52 VJO13:VJO52 VJR13:VJR52 VJU13:VJU52 VJX13:VJX52 VKA13:VKA52 VKD13:VKD52 VKM13:VKM52 VKP13:VKP52 VKS13:VKS52 VLB13:VLB52 VLE13:VLE52 VLH13:VLH52 VLQ13:VLQ52 VLT13:VLT52 VLW13:VLW52 VMF13:VMF52 VMI13:VMI52 VML13:VML52 VMU13:VMU52 VMX13:VMX52 VRT13:VRT52 VSA13:VSA52 VSD13:VSD52 VSG13:VSG52 VSJ13:VSJ52 VSM13:VSM52 VSP13:VSP52 VSV13:VSV52 VSY13:VSY52 VTB13:VTB52 VTE13:VTE52 VTH13:VTH52 VTK13:VTK52 VTN13:VTN52 VTQ13:VTQ52 VTT13:VTT52 VTW13:VTW52 VTZ13:VTZ52 VUI13:VUI52 VUL13:VUL52 VUO13:VUO52 VUX13:VUX52 VVA13:VVA52 VVD13:VVD52 VVM13:VVM52 VVP13:VVP52 VVS13:VVS52 VWB13:VWB52 VWE13:VWE52 VWH13:VWH52 VWQ13:VWQ52 VWT13:VWT52 WBP13:WBP52 WBW13:WBW52 WBZ13:WBZ52 WCC13:WCC52 WCF13:WCF52 WCI13:WCI52 WCL13:WCL52 WCR13:WCR52 WCU13:WCU52 WCX13:WCX52 WDA13:WDA52 WDD13:WDD52 WDG13:WDG52 WDJ13:WDJ52 WDM13:WDM52 WDP13:WDP52 WDS13:WDS52 WDV13:WDV52 WEE13:WEE52 WEH13:WEH52 WEK13:WEK52 WET13:WET52 WEW13:WEW52 WEZ13:WEZ52 WFI13:WFI52 WFL13:WFL52 WFO13:WFO52 WFX13:WFX52 WGA13:WGA52 WGD13:WGD52 WGM13:WGM52 WGP13:WGP52 WLL13:WLL52 WLS13:WLS52 WLV13:WLV52 WLY13:WLY52 WMB13:WMB52 WME13:WME52 WMH13:WMH52 WMN13:WMN52 WMQ13:WMQ52 WMT13:WMT52 WMW13:WMW52 WMZ13:WMZ52 WNC13:WNC52 WNF13:WNF52 WNI13:WNI52 WNL13:WNL52 WNO13:WNO52 WNR13:WNR52 WOA13:WOA52 WOD13:WOD52 WOG13:WOG52 WOP13:WOP52 WOS13:WOS52 WOV13:WOV52 WPE13:WPE52 WPH13:WPH52 WPK13:WPK52 WPT13:WPT52 WPW13:WPW52 WPZ13:WPZ52 WQI13:WQI52 WQL13:WQL52 WVH13:WVH52 WVO13:WVO52 WVR13:WVR52 WVU13:WVU52 WVX13:WVX52 WWA13:WWA52 WWD13:WWD52 WWJ13:WWJ52 WWM13:WWM52 WWP13:WWP52 WWS13:WWS52 WWV13:WWV52 WWY13:WWY52 WXB13:WXB52 WXE13:WXE52 WXH13:WXH52 WXK13:WXK52 WXN13:WXN52 WXW13:WXW52 WXZ13:WXZ52 WYC13:WYC52 WYL13:WYL52 WYO13:WYO52 WYR13:WYR52 WZA13:WZA52 WZD13:WZD52 WZG13:WZG52 WZP13:WZP52 WZS13:WZS52 WZV13:WZV52 XAE13:XAE52 XAH13:XAH52 XFD13:XFD52 G65549:G65588 J65549:J65588 M65549:M65588 P65549:P65588 S65549:S65588 V65549:V65588 AB65549:AB65588 AE65549:AE65588 AH65549:AH65588 AK65549:AK65588 AN65549:AN65588 AQ65549:AQ65588 AT65549:AT65588 AW65549:AW65588 AZ65549:AZ65588 BC65549:BC65588 BF65549:BF65588 BO65549:BO65588 BR65549:BR65588 BU65549:BU65588 CD65549:CD65588 CG65549:CG65588 CJ65549:CJ65588 CS65549:CS65588 CV65549:CV65588 CY65549:CY65588 DH65549:DH65588 DK65549:DK65588 DN65549:DN65588 DW65549:DW65588 DZ65549:DZ65588 IV65549:IV65588 JC65549:JC65588 JF65549:JF65588 JI65549:JI65588 JL65549:JL65588 JO65549:JO65588 JR65549:JR65588 JX65549:JX65588 KA65549:KA65588 KD65549:KD65588 KG65549:KG65588 KJ65549:KJ65588 KM65549:KM65588 KP65549:KP65588 KS65549:KS65588 KV65549:KV65588 KY65549:KY65588 LB65549:LB65588 LK65549:LK65588 LN65549:LN65588 LQ65549:LQ65588 LZ65549:LZ65588 MC65549:MC65588 MF65549:MF65588 MO65549:MO65588 MR65549:MR65588 MU65549:MU65588 ND65549:ND65588 NG65549:NG65588 NJ65549:NJ65588 NS65549:NS65588 NV65549:NV65588 SR65549:SR65588 SY65549:SY65588 TB65549:TB65588 TE65549:TE65588 TH65549:TH65588 TK65549:TK65588 TN65549:TN65588 TT65549:TT65588 TW65549:TW65588 TZ65549:TZ65588 UC65549:UC65588 UF65549:UF65588 UI65549:UI65588 UL65549:UL65588 UO65549:UO65588 UR65549:UR65588 UU65549:UU65588 UX65549:UX65588 VG65549:VG65588 VJ65549:VJ65588 VM65549:VM65588 VV65549:VV65588 VY65549:VY65588 WB65549:WB65588 WK65549:WK65588 WN65549:WN65588 WQ65549:WQ65588 WZ65549:WZ65588 XC65549:XC65588 XF65549:XF65588 XO65549:XO65588 XR65549:XR65588 ACN65549:ACN65588 ACU65549:ACU65588 ACX65549:ACX65588 ADA65549:ADA65588 ADD65549:ADD65588 ADG65549:ADG65588 ADJ65549:ADJ65588 ADP65549:ADP65588 ADS65549:ADS65588 ADV65549:ADV65588 ADY65549:ADY65588 AEB65549:AEB65588 AEE65549:AEE65588 AEH65549:AEH65588 AEK65549:AEK65588 AEN65549:AEN65588 AEQ65549:AEQ65588 AET65549:AET65588 AFC65549:AFC65588 AFF65549:AFF65588 AFI65549:AFI65588 AFR65549:AFR65588 AFU65549:AFU65588 AFX65549:AFX65588 AGG65549:AGG65588 AGJ65549:AGJ65588 AGM65549:AGM65588 AGV65549:AGV65588 AGY65549:AGY65588 AHB65549:AHB65588 AHK65549:AHK65588 AHN65549:AHN65588 AMJ65549:AMJ65588 AMQ65549:AMQ65588 AMT65549:AMT65588 AMW65549:AMW65588 AMZ65549:AMZ65588 ANC65549:ANC65588 ANF65549:ANF65588 ANL65549:ANL65588 ANO65549:ANO65588 ANR65549:ANR65588 ANU65549:ANU65588 ANX65549:ANX65588 AOA65549:AOA65588 AOD65549:AOD65588 AOG65549:AOG65588 AOJ65549:AOJ65588 AOM65549:AOM65588 AOP65549:AOP65588 AOY65549:AOY65588 APB65549:APB65588 APE65549:APE65588 APN65549:APN65588 APQ65549:APQ65588 APT65549:APT65588 AQC65549:AQC65588 AQF65549:AQF65588 AQI65549:AQI65588 AQR65549:AQR65588 AQU65549:AQU65588 AQX65549:AQX65588 ARG65549:ARG65588 ARJ65549:ARJ65588 AWF65549:AWF65588 AWM65549:AWM65588 AWP65549:AWP65588 AWS65549:AWS65588 AWV65549:AWV65588 AWY65549:AWY65588 AXB65549:AXB65588 AXH65549:AXH65588 AXK65549:AXK65588 AXN65549:AXN65588 AXQ65549:AXQ65588 AXT65549:AXT65588 AXW65549:AXW65588 AXZ65549:AXZ65588 AYC65549:AYC65588 AYF65549:AYF65588 AYI65549:AYI65588 AYL65549:AYL65588 AYU65549:AYU65588 AYX65549:AYX65588 AZA65549:AZA65588 AZJ65549:AZJ65588 AZM65549:AZM65588 AZP65549:AZP65588 AZY65549:AZY65588 BAB65549:BAB65588 BAE65549:BAE65588 BAN65549:BAN65588 BAQ65549:BAQ65588 BAT65549:BAT65588 BBC65549:BBC65588 BBF65549:BBF65588 BGB65549:BGB65588 BGI65549:BGI65588 BGL65549:BGL65588 BGO65549:BGO65588 BGR65549:BGR65588 BGU65549:BGU65588 BGX65549:BGX65588 BHD65549:BHD65588 BHG65549:BHG65588 BHJ65549:BHJ65588 BHM65549:BHM65588 BHP65549:BHP65588 BHS65549:BHS65588 BHV65549:BHV65588 BHY65549:BHY65588 BIB65549:BIB65588 BIE65549:BIE65588 BIH65549:BIH65588 BIQ65549:BIQ65588 BIT65549:BIT65588 BIW65549:BIW65588 BJF65549:BJF65588 BJI65549:BJI65588 BJL65549:BJL65588 BJU65549:BJU65588 BJX65549:BJX65588 BKA65549:BKA65588 BKJ65549:BKJ65588 BKM65549:BKM65588 BKP65549:BKP65588 BKY65549:BKY65588 BLB65549:BLB65588 BPX65549:BPX65588 BQE65549:BQE65588 BQH65549:BQH65588 BQK65549:BQK65588 BQN65549:BQN65588 BQQ65549:BQQ65588 BQT65549:BQT65588 BQZ65549:BQZ65588 BRC65549:BRC65588 BRF65549:BRF65588 BRI65549:BRI65588 BRL65549:BRL65588 BRO65549:BRO65588 BRR65549:BRR65588 BRU65549:BRU65588 BRX65549:BRX65588 BSA65549:BSA65588 BSD65549:BSD65588 BSM65549:BSM65588 BSP65549:BSP65588 BSS65549:BSS65588 BTB65549:BTB65588 BTE65549:BTE65588 BTH65549:BTH65588 BTQ65549:BTQ65588 BTT65549:BTT65588 BTW65549:BTW65588 BUF65549:BUF65588 BUI65549:BUI65588 BUL65549:BUL65588 BUU65549:BUU65588 BUX65549:BUX65588 BZT65549:BZT65588 CAA65549:CAA65588 CAD65549:CAD65588 CAG65549:CAG65588 CAJ65549:CAJ65588 CAM65549:CAM65588 CAP65549:CAP65588 CAV65549:CAV65588 CAY65549:CAY65588 CBB65549:CBB65588 CBE65549:CBE65588 CBH65549:CBH65588 CBK65549:CBK65588 CBN65549:CBN65588 CBQ65549:CBQ65588 CBT65549:CBT65588 CBW65549:CBW65588 CBZ65549:CBZ65588 CCI65549:CCI65588 CCL65549:CCL65588 CCO65549:CCO65588 CCX65549:CCX65588 CDA65549:CDA65588 CDD65549:CDD65588 CDM65549:CDM65588 CDP65549:CDP65588 CDS65549:CDS65588 CEB65549:CEB65588 CEE65549:CEE65588 CEH65549:CEH65588 CEQ65549:CEQ65588 CET65549:CET65588 CJP65549:CJP65588 CJW65549:CJW65588 CJZ65549:CJZ65588 CKC65549:CKC65588 CKF65549:CKF65588 CKI65549:CKI65588 CKL65549:CKL65588 CKR65549:CKR65588 CKU65549:CKU65588 CKX65549:CKX65588 CLA65549:CLA65588 CLD65549:CLD65588 CLG65549:CLG65588 CLJ65549:CLJ65588 CLM65549:CLM65588 CLP65549:CLP65588 CLS65549:CLS65588 CLV65549:CLV65588 CME65549:CME65588 CMH65549:CMH65588 CMK65549:CMK65588 CMT65549:CMT65588 CMW65549:CMW65588 CMZ65549:CMZ65588 CNI65549:CNI65588 CNL65549:CNL65588 CNO65549:CNO65588 CNX65549:CNX65588 COA65549:COA65588 COD65549:COD65588 COM65549:COM65588 COP65549:COP65588 CTL65549:CTL65588 CTS65549:CTS65588 CTV65549:CTV65588 CTY65549:CTY65588 CUB65549:CUB65588 CUE65549:CUE65588 CUH65549:CUH65588 CUN65549:CUN65588 CUQ65549:CUQ65588 CUT65549:CUT65588 CUW65549:CUW65588 CUZ65549:CUZ65588 CVC65549:CVC65588 CVF65549:CVF65588 CVI65549:CVI65588 CVL65549:CVL65588 CVO65549:CVO65588 CVR65549:CVR65588 CWA65549:CWA65588 CWD65549:CWD65588 CWG65549:CWG65588 CWP65549:CWP65588 CWS65549:CWS65588 CWV65549:CWV65588 CXE65549:CXE65588 CXH65549:CXH65588 CXK65549:CXK65588 CXT65549:CXT65588 CXW65549:CXW65588 CXZ65549:CXZ65588 CYI65549:CYI65588 CYL65549:CYL65588 DDH65549:DDH65588 DDO65549:DDO65588 DDR65549:DDR65588 DDU65549:DDU65588 DDX65549:DDX65588 DEA65549:DEA65588 DED65549:DED65588 DEJ65549:DEJ65588 DEM65549:DEM65588 DEP65549:DEP65588 DES65549:DES65588 DEV65549:DEV65588 DEY65549:DEY65588 DFB65549:DFB65588 DFE65549:DFE65588 DFH65549:DFH65588 DFK65549:DFK65588 DFN65549:DFN65588 DFW65549:DFW65588 DFZ65549:DFZ65588 DGC65549:DGC65588 DGL65549:DGL65588 DGO65549:DGO65588 DGR65549:DGR65588 DHA65549:DHA65588 DHD65549:DHD65588 DHG65549:DHG65588 DHP65549:DHP65588 DHS65549:DHS65588 DHV65549:DHV65588 DIE65549:DIE65588 DIH65549:DIH65588 DND65549:DND65588 DNK65549:DNK65588 DNN65549:DNN65588 DNQ65549:DNQ65588 DNT65549:DNT65588 DNW65549:DNW65588 DNZ65549:DNZ65588 DOF65549:DOF65588 DOI65549:DOI65588 DOL65549:DOL65588 DOO65549:DOO65588 DOR65549:DOR65588 DOU65549:DOU65588 DOX65549:DOX65588 DPA65549:DPA65588 DPD65549:DPD65588 DPG65549:DPG65588 DPJ65549:DPJ65588 DPS65549:DPS65588 DPV65549:DPV65588 DPY65549:DPY65588 DQH65549:DQH65588 DQK65549:DQK65588 DQN65549:DQN65588 DQW65549:DQW65588 DQZ65549:DQZ65588 DRC65549:DRC65588 DRL65549:DRL65588 DRO65549:DRO65588 DRR65549:DRR65588 DSA65549:DSA65588 DSD65549:DSD65588 DWZ65549:DWZ65588 DXG65549:DXG65588 DXJ65549:DXJ65588 DXM65549:DXM65588 DXP65549:DXP65588 DXS65549:DXS65588 DXV65549:DXV65588 DYB65549:DYB65588 DYE65549:DYE65588 DYH65549:DYH65588 DYK65549:DYK65588 DYN65549:DYN65588 DYQ65549:DYQ65588 DYT65549:DYT65588 DYW65549:DYW65588 DYZ65549:DYZ65588 DZC65549:DZC65588 DZF65549:DZF65588 DZO65549:DZO65588 DZR65549:DZR65588 DZU65549:DZU65588 EAD65549:EAD65588 EAG65549:EAG65588 EAJ65549:EAJ65588 EAS65549:EAS65588 EAV65549:EAV65588 EAY65549:EAY65588 EBH65549:EBH65588 EBK65549:EBK65588 EBN65549:EBN65588 EBW65549:EBW65588 EBZ65549:EBZ65588 EGV65549:EGV65588 EHC65549:EHC65588 EHF65549:EHF65588 EHI65549:EHI65588 EHL65549:EHL65588 EHO65549:EHO65588 EHR65549:EHR65588 EHX65549:EHX65588 EIA65549:EIA65588 EID65549:EID65588 EIG65549:EIG65588 EIJ65549:EIJ65588 EIM65549:EIM65588 EIP65549:EIP65588 EIS65549:EIS65588 EIV65549:EIV65588 EIY65549:EIY65588 EJB65549:EJB65588 EJK65549:EJK65588 EJN65549:EJN65588 EJQ65549:EJQ65588 EJZ65549:EJZ65588 EKC65549:EKC65588 EKF65549:EKF65588 EKO65549:EKO65588 EKR65549:EKR65588 EKU65549:EKU65588 ELD65549:ELD65588 ELG65549:ELG65588 ELJ65549:ELJ65588 ELS65549:ELS65588 ELV65549:ELV65588 EQR65549:EQR65588 EQY65549:EQY65588 ERB65549:ERB65588 ERE65549:ERE65588 ERH65549:ERH65588 ERK65549:ERK65588 ERN65549:ERN65588 ERT65549:ERT65588 ERW65549:ERW65588 ERZ65549:ERZ65588 ESC65549:ESC65588 ESF65549:ESF65588 ESI65549:ESI65588 ESL65549:ESL65588 ESO65549:ESO65588 ESR65549:ESR65588 ESU65549:ESU65588 ESX65549:ESX65588 ETG65549:ETG65588 ETJ65549:ETJ65588 ETM65549:ETM65588 ETV65549:ETV65588 ETY65549:ETY65588 EUB65549:EUB65588 EUK65549:EUK65588 EUN65549:EUN65588 EUQ65549:EUQ65588 EUZ65549:EUZ65588 EVC65549:EVC65588 EVF65549:EVF65588 EVO65549:EVO65588 EVR65549:EVR65588 FAN65549:FAN65588 FAU65549:FAU65588 FAX65549:FAX65588 FBA65549:FBA65588 FBD65549:FBD65588 FBG65549:FBG65588 FBJ65549:FBJ65588 FBP65549:FBP65588 FBS65549:FBS65588 FBV65549:FBV65588 FBY65549:FBY65588 FCB65549:FCB65588 FCE65549:FCE65588 FCH65549:FCH65588 FCK65549:FCK65588 FCN65549:FCN65588 FCQ65549:FCQ65588 FCT65549:FCT65588 FDC65549:FDC65588 FDF65549:FDF65588 FDI65549:FDI65588 FDR65549:FDR65588 FDU65549:FDU65588 FDX65549:FDX65588 FEG65549:FEG65588 FEJ65549:FEJ65588 FEM65549:FEM65588 FEV65549:FEV65588 FEY65549:FEY65588 FFB65549:FFB65588 FFK65549:FFK65588 FFN65549:FFN65588 FKJ65549:FKJ65588 FKQ65549:FKQ65588 FKT65549:FKT65588 FKW65549:FKW65588 FKZ65549:FKZ65588 FLC65549:FLC65588 FLF65549:FLF65588 FLL65549:FLL65588 FLO65549:FLO65588 FLR65549:FLR65588 FLU65549:FLU65588 FLX65549:FLX65588 FMA65549:FMA65588 FMD65549:FMD65588 FMG65549:FMG65588 FMJ65549:FMJ65588 FMM65549:FMM65588 FMP65549:FMP65588 FMY65549:FMY65588 FNB65549:FNB65588 FNE65549:FNE65588 FNN65549:FNN65588 FNQ65549:FNQ65588 FNT65549:FNT65588 FOC65549:FOC65588 FOF65549:FOF65588 FOI65549:FOI65588 FOR65549:FOR65588 FOU65549:FOU65588 FOX65549:FOX65588 FPG65549:FPG65588 FPJ65549:FPJ65588 FUF65549:FUF65588 FUM65549:FUM65588 FUP65549:FUP65588 FUS65549:FUS65588 FUV65549:FUV65588 FUY65549:FUY65588 FVB65549:FVB65588 FVH65549:FVH65588 FVK65549:FVK65588 FVN65549:FVN65588 FVQ65549:FVQ65588 FVT65549:FVT65588 FVW65549:FVW65588 FVZ65549:FVZ65588 FWC65549:FWC65588 FWF65549:FWF65588 FWI65549:FWI65588 FWL65549:FWL65588 FWU65549:FWU65588 FWX65549:FWX65588 FXA65549:FXA65588 FXJ65549:FXJ65588 FXM65549:FXM65588 FXP65549:FXP65588 FXY65549:FXY65588 FYB65549:FYB65588 FYE65549:FYE65588 FYN65549:FYN65588 FYQ65549:FYQ65588 FYT65549:FYT65588 FZC65549:FZC65588 FZF65549:FZF65588 GEB65549:GEB65588 GEI65549:GEI65588 GEL65549:GEL65588 GEO65549:GEO65588 GER65549:GER65588 GEU65549:GEU65588 GEX65549:GEX65588 GFD65549:GFD65588 GFG65549:GFG65588 GFJ65549:GFJ65588 GFM65549:GFM65588 GFP65549:GFP65588 GFS65549:GFS65588 GFV65549:GFV65588 GFY65549:GFY65588 GGB65549:GGB65588 GGE65549:GGE65588 GGH65549:GGH65588 GGQ65549:GGQ65588 GGT65549:GGT65588 GGW65549:GGW65588 GHF65549:GHF65588 GHI65549:GHI65588 GHL65549:GHL65588 GHU65549:GHU65588 GHX65549:GHX65588 GIA65549:GIA65588 GIJ65549:GIJ65588 GIM65549:GIM65588 GIP65549:GIP65588 GIY65549:GIY65588 GJB65549:GJB65588 GNX65549:GNX65588 GOE65549:GOE65588 GOH65549:GOH65588 GOK65549:GOK65588 GON65549:GON65588 GOQ65549:GOQ65588 GOT65549:GOT65588 GOZ65549:GOZ65588 GPC65549:GPC65588 GPF65549:GPF65588 GPI65549:GPI65588 GPL65549:GPL65588 GPO65549:GPO65588 GPR65549:GPR65588 GPU65549:GPU65588 GPX65549:GPX65588 GQA65549:GQA65588 GQD65549:GQD65588 GQM65549:GQM65588 GQP65549:GQP65588 GQS65549:GQS65588 GRB65549:GRB65588 GRE65549:GRE65588 GRH65549:GRH65588 GRQ65549:GRQ65588 GRT65549:GRT65588 GRW65549:GRW65588 GSF65549:GSF65588 GSI65549:GSI65588 GSL65549:GSL65588 GSU65549:GSU65588 GSX65549:GSX65588 GXT65549:GXT65588 GYA65549:GYA65588 GYD65549:GYD65588 GYG65549:GYG65588 GYJ65549:GYJ65588 GYM65549:GYM65588 GYP65549:GYP65588 GYV65549:GYV65588 GYY65549:GYY65588 GZB65549:GZB65588 GZE65549:GZE65588 GZH65549:GZH65588 GZK65549:GZK65588 GZN65549:GZN65588 GZQ65549:GZQ65588 GZT65549:GZT65588 GZW65549:GZW65588 GZZ65549:GZZ65588 HAI65549:HAI65588 HAL65549:HAL65588 HAO65549:HAO65588 HAX65549:HAX65588 HBA65549:HBA65588 HBD65549:HBD65588 HBM65549:HBM65588 HBP65549:HBP65588 HBS65549:HBS65588 HCB65549:HCB65588 HCE65549:HCE65588 HCH65549:HCH65588 HCQ65549:HCQ65588 HCT65549:HCT65588 HHP65549:HHP65588 HHW65549:HHW65588 HHZ65549:HHZ65588 HIC65549:HIC65588 HIF65549:HIF65588 HII65549:HII65588 HIL65549:HIL65588 HIR65549:HIR65588 HIU65549:HIU65588 HIX65549:HIX65588 HJA65549:HJA65588 HJD65549:HJD65588 HJG65549:HJG65588 HJJ65549:HJJ65588 HJM65549:HJM65588 HJP65549:HJP65588 HJS65549:HJS65588 HJV65549:HJV65588 HKE65549:HKE65588 HKH65549:HKH65588 HKK65549:HKK65588 HKT65549:HKT65588 HKW65549:HKW65588 HKZ65549:HKZ65588 HLI65549:HLI65588 HLL65549:HLL65588 HLO65549:HLO65588 HLX65549:HLX65588 HMA65549:HMA65588 HMD65549:HMD65588 HMM65549:HMM65588 HMP65549:HMP65588 HRL65549:HRL65588 HRS65549:HRS65588 HRV65549:HRV65588 HRY65549:HRY65588 HSB65549:HSB65588 HSE65549:HSE65588 HSH65549:HSH65588 HSN65549:HSN65588 HSQ65549:HSQ65588 HST65549:HST65588 HSW65549:HSW65588 HSZ65549:HSZ65588 HTC65549:HTC65588 HTF65549:HTF65588 HTI65549:HTI65588 HTL65549:HTL65588 HTO65549:HTO65588 HTR65549:HTR65588 HUA65549:HUA65588 HUD65549:HUD65588 HUG65549:HUG65588 HUP65549:HUP65588 HUS65549:HUS65588 HUV65549:HUV65588 HVE65549:HVE65588 HVH65549:HVH65588 HVK65549:HVK65588 HVT65549:HVT65588 HVW65549:HVW65588 HVZ65549:HVZ65588 HWI65549:HWI65588 HWL65549:HWL65588 IBH65549:IBH65588 IBO65549:IBO65588 IBR65549:IBR65588 IBU65549:IBU65588 IBX65549:IBX65588 ICA65549:ICA65588 ICD65549:ICD65588 ICJ65549:ICJ65588 ICM65549:ICM65588 ICP65549:ICP65588 ICS65549:ICS65588 ICV65549:ICV65588 ICY65549:ICY65588 IDB65549:IDB65588 IDE65549:IDE65588 IDH65549:IDH65588 IDK65549:IDK65588 IDN65549:IDN65588 IDW65549:IDW65588 IDZ65549:IDZ65588 IEC65549:IEC65588 IEL65549:IEL65588 IEO65549:IEO65588 IER65549:IER65588 IFA65549:IFA65588 IFD65549:IFD65588 IFG65549:IFG65588 IFP65549:IFP65588 IFS65549:IFS65588 IFV65549:IFV65588 IGE65549:IGE65588 IGH65549:IGH65588 ILD65549:ILD65588 ILK65549:ILK65588 ILN65549:ILN65588 ILQ65549:ILQ65588 ILT65549:ILT65588 ILW65549:ILW65588 ILZ65549:ILZ65588 IMF65549:IMF65588 IMI65549:IMI65588 IML65549:IML65588 IMO65549:IMO65588 IMR65549:IMR65588 IMU65549:IMU65588 IMX65549:IMX65588 INA65549:INA65588 IND65549:IND65588 ING65549:ING65588 INJ65549:INJ65588 INS65549:INS65588 INV65549:INV65588 INY65549:INY65588 IOH65549:IOH65588 IOK65549:IOK65588 ION65549:ION65588 IOW65549:IOW65588 IOZ65549:IOZ65588 IPC65549:IPC65588 IPL65549:IPL65588 IPO65549:IPO65588 IPR65549:IPR65588 IQA65549:IQA65588 IQD65549:IQD65588 IUZ65549:IUZ65588 IVG65549:IVG65588 IVJ65549:IVJ65588 IVM65549:IVM65588 IVP65549:IVP65588 IVS65549:IVS65588 IVV65549:IVV65588 IWB65549:IWB65588 IWE65549:IWE65588 IWH65549:IWH65588 IWK65549:IWK65588 IWN65549:IWN65588 IWQ65549:IWQ65588 IWT65549:IWT65588 IWW65549:IWW65588 IWZ65549:IWZ65588 IXC65549:IXC65588 IXF65549:IXF65588 IXO65549:IXO65588 IXR65549:IXR65588 IXU65549:IXU65588 IYD65549:IYD65588 IYG65549:IYG65588 IYJ65549:IYJ65588 IYS65549:IYS65588 IYV65549:IYV65588 IYY65549:IYY65588 IZH65549:IZH65588 IZK65549:IZK65588 IZN65549:IZN65588 IZW65549:IZW65588 IZZ65549:IZZ65588 JEV65549:JEV65588 JFC65549:JFC65588 JFF65549:JFF65588 JFI65549:JFI65588 JFL65549:JFL65588 JFO65549:JFO65588 JFR65549:JFR65588 JFX65549:JFX65588 JGA65549:JGA65588 JGD65549:JGD65588 JGG65549:JGG65588 JGJ65549:JGJ65588 JGM65549:JGM65588 JGP65549:JGP65588 JGS65549:JGS65588 JGV65549:JGV65588 JGY65549:JGY65588 JHB65549:JHB65588 JHK65549:JHK65588 JHN65549:JHN65588 JHQ65549:JHQ65588 JHZ65549:JHZ65588 JIC65549:JIC65588 JIF65549:JIF65588 JIO65549:JIO65588 JIR65549:JIR65588 JIU65549:JIU65588 JJD65549:JJD65588 JJG65549:JJG65588 JJJ65549:JJJ65588 JJS65549:JJS65588 JJV65549:JJV65588 JOR65549:JOR65588 JOY65549:JOY65588 JPB65549:JPB65588 JPE65549:JPE65588 JPH65549:JPH65588 JPK65549:JPK65588 JPN65549:JPN65588 JPT65549:JPT65588 JPW65549:JPW65588 JPZ65549:JPZ65588 JQC65549:JQC65588 JQF65549:JQF65588 JQI65549:JQI65588 JQL65549:JQL65588 JQO65549:JQO65588 JQR65549:JQR65588 JQU65549:JQU65588 JQX65549:JQX65588 JRG65549:JRG65588 JRJ65549:JRJ65588 JRM65549:JRM65588 JRV65549:JRV65588 JRY65549:JRY65588 JSB65549:JSB65588 JSK65549:JSK65588 JSN65549:JSN65588 JSQ65549:JSQ65588 JSZ65549:JSZ65588 JTC65549:JTC65588 JTF65549:JTF65588 JTO65549:JTO65588 JTR65549:JTR65588 JYN65549:JYN65588 JYU65549:JYU65588 JYX65549:JYX65588 JZA65549:JZA65588 JZD65549:JZD65588 JZG65549:JZG65588 JZJ65549:JZJ65588 JZP65549:JZP65588 JZS65549:JZS65588 JZV65549:JZV65588 JZY65549:JZY65588 KAB65549:KAB65588 KAE65549:KAE65588 KAH65549:KAH65588 KAK65549:KAK65588 KAN65549:KAN65588 KAQ65549:KAQ65588 KAT65549:KAT65588 KBC65549:KBC65588 KBF65549:KBF65588 KBI65549:KBI65588 KBR65549:KBR65588 KBU65549:KBU65588 KBX65549:KBX65588 KCG65549:KCG65588 KCJ65549:KCJ65588 KCM65549:KCM65588 KCV65549:KCV65588 KCY65549:KCY65588 KDB65549:KDB65588 KDK65549:KDK65588 KDN65549:KDN65588 KIJ65549:KIJ65588 KIQ65549:KIQ65588 KIT65549:KIT65588 KIW65549:KIW65588 KIZ65549:KIZ65588 KJC65549:KJC65588 KJF65549:KJF65588 KJL65549:KJL65588 KJO65549:KJO65588 KJR65549:KJR65588 KJU65549:KJU65588 KJX65549:KJX65588 KKA65549:KKA65588 KKD65549:KKD65588 KKG65549:KKG65588 KKJ65549:KKJ65588 KKM65549:KKM65588 KKP65549:KKP65588 KKY65549:KKY65588 KLB65549:KLB65588 KLE65549:KLE65588 KLN65549:KLN65588 KLQ65549:KLQ65588 KLT65549:KLT65588 KMC65549:KMC65588 KMF65549:KMF65588 KMI65549:KMI65588 KMR65549:KMR65588 KMU65549:KMU65588 KMX65549:KMX65588 KNG65549:KNG65588 KNJ65549:KNJ65588 KSF65549:KSF65588 KSM65549:KSM65588 KSP65549:KSP65588 KSS65549:KSS65588 KSV65549:KSV65588 KSY65549:KSY65588 KTB65549:KTB65588 KTH65549:KTH65588 KTK65549:KTK65588 KTN65549:KTN65588 KTQ65549:KTQ65588 KTT65549:KTT65588 KTW65549:KTW65588 KTZ65549:KTZ65588 KUC65549:KUC65588 KUF65549:KUF65588 KUI65549:KUI65588 KUL65549:KUL65588 KUU65549:KUU65588 KUX65549:KUX65588 KVA65549:KVA65588 KVJ65549:KVJ65588 KVM65549:KVM65588 KVP65549:KVP65588 KVY65549:KVY65588 KWB65549:KWB65588 KWE65549:KWE65588 KWN65549:KWN65588 KWQ65549:KWQ65588 KWT65549:KWT65588 KXC65549:KXC65588 KXF65549:KXF65588 LCB65549:LCB65588 LCI65549:LCI65588 LCL65549:LCL65588 LCO65549:LCO65588 LCR65549:LCR65588 LCU65549:LCU65588 LCX65549:LCX65588 LDD65549:LDD65588 LDG65549:LDG65588 LDJ65549:LDJ65588 LDM65549:LDM65588 LDP65549:LDP65588 LDS65549:LDS65588 LDV65549:LDV65588 LDY65549:LDY65588 LEB65549:LEB65588 LEE65549:LEE65588 LEH65549:LEH65588 LEQ65549:LEQ65588 LET65549:LET65588 LEW65549:LEW65588 LFF65549:LFF65588 LFI65549:LFI65588 LFL65549:LFL65588 LFU65549:LFU65588 LFX65549:LFX65588 LGA65549:LGA65588 LGJ65549:LGJ65588 LGM65549:LGM65588 LGP65549:LGP65588 LGY65549:LGY65588 LHB65549:LHB65588 LLX65549:LLX65588 LME65549:LME65588 LMH65549:LMH65588 LMK65549:LMK65588 LMN65549:LMN65588 LMQ65549:LMQ65588 LMT65549:LMT65588 LMZ65549:LMZ65588 LNC65549:LNC65588 LNF65549:LNF65588 LNI65549:LNI65588 LNL65549:LNL65588 LNO65549:LNO65588 LNR65549:LNR65588 LNU65549:LNU65588 LNX65549:LNX65588 LOA65549:LOA65588 LOD65549:LOD65588 LOM65549:LOM65588 LOP65549:LOP65588 LOS65549:LOS65588 LPB65549:LPB65588 LPE65549:LPE65588 LPH65549:LPH65588 LPQ65549:LPQ65588 LPT65549:LPT65588 LPW65549:LPW65588 LQF65549:LQF65588 LQI65549:LQI65588 LQL65549:LQL65588 LQU65549:LQU65588 LQX65549:LQX65588 LVT65549:LVT65588 LWA65549:LWA65588 LWD65549:LWD65588 LWG65549:LWG65588 LWJ65549:LWJ65588 LWM65549:LWM65588 LWP65549:LWP65588 LWV65549:LWV65588 LWY65549:LWY65588 LXB65549:LXB65588 LXE65549:LXE65588 LXH65549:LXH65588 LXK65549:LXK65588 LXN65549:LXN65588 LXQ65549:LXQ65588 LXT65549:LXT65588 LXW65549:LXW65588 LXZ65549:LXZ65588 LYI65549:LYI65588 LYL65549:LYL65588 LYO65549:LYO65588 LYX65549:LYX65588 LZA65549:LZA65588 LZD65549:LZD65588 LZM65549:LZM65588 LZP65549:LZP65588 LZS65549:LZS65588 MAB65549:MAB65588 MAE65549:MAE65588 MAH65549:MAH65588 MAQ65549:MAQ65588 MAT65549:MAT65588 MFP65549:MFP65588 MFW65549:MFW65588 MFZ65549:MFZ65588 MGC65549:MGC65588 MGF65549:MGF65588 MGI65549:MGI65588 MGL65549:MGL65588 MGR65549:MGR65588 MGU65549:MGU65588 MGX65549:MGX65588 MHA65549:MHA65588 MHD65549:MHD65588 MHG65549:MHG65588 MHJ65549:MHJ65588 MHM65549:MHM65588 MHP65549:MHP65588 MHS65549:MHS65588 MHV65549:MHV65588 MIE65549:MIE65588 MIH65549:MIH65588 MIK65549:MIK65588 MIT65549:MIT65588 MIW65549:MIW65588 MIZ65549:MIZ65588 MJI65549:MJI65588 MJL65549:MJL65588 MJO65549:MJO65588 MJX65549:MJX65588 MKA65549:MKA65588 MKD65549:MKD65588 MKM65549:MKM65588 MKP65549:MKP65588 MPL65549:MPL65588 MPS65549:MPS65588 MPV65549:MPV65588 MPY65549:MPY65588 MQB65549:MQB65588 MQE65549:MQE65588 MQH65549:MQH65588 MQN65549:MQN65588 MQQ65549:MQQ65588 MQT65549:MQT65588 MQW65549:MQW65588 MQZ65549:MQZ65588 MRC65549:MRC65588 MRF65549:MRF65588 MRI65549:MRI65588 MRL65549:MRL65588 MRO65549:MRO65588 MRR65549:MRR65588 MSA65549:MSA65588 MSD65549:MSD65588 MSG65549:MSG65588 MSP65549:MSP65588 MSS65549:MSS65588 MSV65549:MSV65588 MTE65549:MTE65588 MTH65549:MTH65588 MTK65549:MTK65588 MTT65549:MTT65588 MTW65549:MTW65588 MTZ65549:MTZ65588 MUI65549:MUI65588 MUL65549:MUL65588 MZH65549:MZH65588 MZO65549:MZO65588 MZR65549:MZR65588 MZU65549:MZU65588 MZX65549:MZX65588 NAA65549:NAA65588 NAD65549:NAD65588 NAJ65549:NAJ65588 NAM65549:NAM65588 NAP65549:NAP65588 NAS65549:NAS65588 NAV65549:NAV65588 NAY65549:NAY65588 NBB65549:NBB65588 NBE65549:NBE65588 NBH65549:NBH65588 NBK65549:NBK65588 NBN65549:NBN65588 NBW65549:NBW65588 NBZ65549:NBZ65588 NCC65549:NCC65588 NCL65549:NCL65588 NCO65549:NCO65588 NCR65549:NCR65588 NDA65549:NDA65588 NDD65549:NDD65588 NDG65549:NDG65588 NDP65549:NDP65588 NDS65549:NDS65588 NDV65549:NDV65588 NEE65549:NEE65588 NEH65549:NEH65588 NJD65549:NJD65588 NJK65549:NJK65588 NJN65549:NJN65588 NJQ65549:NJQ65588 NJT65549:NJT65588 NJW65549:NJW65588 NJZ65549:NJZ65588 NKF65549:NKF65588 NKI65549:NKI65588 NKL65549:NKL65588 NKO65549:NKO65588 NKR65549:NKR65588 NKU65549:NKU65588 NKX65549:NKX65588 NLA65549:NLA65588 NLD65549:NLD65588 NLG65549:NLG65588 NLJ65549:NLJ65588 NLS65549:NLS65588 NLV65549:NLV65588 NLY65549:NLY65588 NMH65549:NMH65588 NMK65549:NMK65588 NMN65549:NMN65588 NMW65549:NMW65588 NMZ65549:NMZ65588 NNC65549:NNC65588 NNL65549:NNL65588 NNO65549:NNO65588 NNR65549:NNR65588 NOA65549:NOA65588 NOD65549:NOD65588 NSZ65549:NSZ65588 NTG65549:NTG65588 NTJ65549:NTJ65588 NTM65549:NTM65588 NTP65549:NTP65588 NTS65549:NTS65588 NTV65549:NTV65588 NUB65549:NUB65588 NUE65549:NUE65588 NUH65549:NUH65588 NUK65549:NUK65588 NUN65549:NUN65588 NUQ65549:NUQ65588 NUT65549:NUT65588 NUW65549:NUW65588 NUZ65549:NUZ65588 NVC65549:NVC65588 NVF65549:NVF65588 NVO65549:NVO65588 NVR65549:NVR65588 NVU65549:NVU65588 NWD65549:NWD65588 NWG65549:NWG65588 NWJ65549:NWJ65588 NWS65549:NWS65588 NWV65549:NWV65588 NWY65549:NWY65588 NXH65549:NXH65588 NXK65549:NXK65588 NXN65549:NXN65588 NXW65549:NXW65588 NXZ65549:NXZ65588 OCV65549:OCV65588 ODC65549:ODC65588 ODF65549:ODF65588 ODI65549:ODI65588 ODL65549:ODL65588 ODO65549:ODO65588 ODR65549:ODR65588 ODX65549:ODX65588 OEA65549:OEA65588 OED65549:OED65588 OEG65549:OEG65588 OEJ65549:OEJ65588 OEM65549:OEM65588 OEP65549:OEP65588 OES65549:OES65588 OEV65549:OEV65588 OEY65549:OEY65588 OFB65549:OFB65588 OFK65549:OFK65588 OFN65549:OFN65588 OFQ65549:OFQ65588 OFZ65549:OFZ65588 OGC65549:OGC65588 OGF65549:OGF65588 OGO65549:OGO65588 OGR65549:OGR65588 OGU65549:OGU65588 OHD65549:OHD65588 OHG65549:OHG65588 OHJ65549:OHJ65588 OHS65549:OHS65588 OHV65549:OHV65588 OMR65549:OMR65588 OMY65549:OMY65588 ONB65549:ONB65588 ONE65549:ONE65588 ONH65549:ONH65588 ONK65549:ONK65588 ONN65549:ONN65588 ONT65549:ONT65588 ONW65549:ONW65588 ONZ65549:ONZ65588 OOC65549:OOC65588 OOF65549:OOF65588 OOI65549:OOI65588 OOL65549:OOL65588 OOO65549:OOO65588 OOR65549:OOR65588 OOU65549:OOU65588 OOX65549:OOX65588 OPG65549:OPG65588 OPJ65549:OPJ65588 OPM65549:OPM65588 OPV65549:OPV65588 OPY65549:OPY65588 OQB65549:OQB65588 OQK65549:OQK65588 OQN65549:OQN65588 OQQ65549:OQQ65588 OQZ65549:OQZ65588 ORC65549:ORC65588 ORF65549:ORF65588 ORO65549:ORO65588 ORR65549:ORR65588 OWN65549:OWN65588 OWU65549:OWU65588 OWX65549:OWX65588 OXA65549:OXA65588 OXD65549:OXD65588 OXG65549:OXG65588 OXJ65549:OXJ65588 OXP65549:OXP65588 OXS65549:OXS65588 OXV65549:OXV65588 OXY65549:OXY65588 OYB65549:OYB65588 OYE65549:OYE65588 OYH65549:OYH65588 OYK65549:OYK65588 OYN65549:OYN65588 OYQ65549:OYQ65588 OYT65549:OYT65588 OZC65549:OZC65588 OZF65549:OZF65588 OZI65549:OZI65588 OZR65549:OZR65588 OZU65549:OZU65588 OZX65549:OZX65588 PAG65549:PAG65588 PAJ65549:PAJ65588 PAM65549:PAM65588 PAV65549:PAV65588 PAY65549:PAY65588 PBB65549:PBB65588 PBK65549:PBK65588 PBN65549:PBN65588 PGJ65549:PGJ65588 PGQ65549:PGQ65588 PGT65549:PGT65588 PGW65549:PGW65588 PGZ65549:PGZ65588 PHC65549:PHC65588 PHF65549:PHF65588 PHL65549:PHL65588 PHO65549:PHO65588 PHR65549:PHR65588 PHU65549:PHU65588 PHX65549:PHX65588 PIA65549:PIA65588 PID65549:PID65588 PIG65549:PIG65588 PIJ65549:PIJ65588 PIM65549:PIM65588 PIP65549:PIP65588 PIY65549:PIY65588 PJB65549:PJB65588 PJE65549:PJE65588 PJN65549:PJN65588 PJQ65549:PJQ65588 PJT65549:PJT65588 PKC65549:PKC65588 PKF65549:PKF65588 PKI65549:PKI65588 PKR65549:PKR65588 PKU65549:PKU65588 PKX65549:PKX65588 PLG65549:PLG65588 PLJ65549:PLJ65588 PQF65549:PQF65588 PQM65549:PQM65588 PQP65549:PQP65588 PQS65549:PQS65588 PQV65549:PQV65588 PQY65549:PQY65588 PRB65549:PRB65588 PRH65549:PRH65588 PRK65549:PRK65588 PRN65549:PRN65588 PRQ65549:PRQ65588 PRT65549:PRT65588 PRW65549:PRW65588 PRZ65549:PRZ65588 PSC65549:PSC65588 PSF65549:PSF65588 PSI65549:PSI65588 PSL65549:PSL65588 PSU65549:PSU65588 PSX65549:PSX65588 PTA65549:PTA65588 PTJ65549:PTJ65588 PTM65549:PTM65588 PTP65549:PTP65588 PTY65549:PTY65588 PUB65549:PUB65588 PUE65549:PUE65588 PUN65549:PUN65588 PUQ65549:PUQ65588 PUT65549:PUT65588 PVC65549:PVC65588 PVF65549:PVF65588 QAB65549:QAB65588 QAI65549:QAI65588 QAL65549:QAL65588 QAO65549:QAO65588 QAR65549:QAR65588 QAU65549:QAU65588 QAX65549:QAX65588 QBD65549:QBD65588 QBG65549:QBG65588 QBJ65549:QBJ65588 QBM65549:QBM65588 QBP65549:QBP65588 QBS65549:QBS65588 QBV65549:QBV65588 QBY65549:QBY65588 QCB65549:QCB65588 QCE65549:QCE65588 QCH65549:QCH65588 QCQ65549:QCQ65588 QCT65549:QCT65588 QCW65549:QCW65588 QDF65549:QDF65588 QDI65549:QDI65588 QDL65549:QDL65588 QDU65549:QDU65588 QDX65549:QDX65588 QEA65549:QEA65588 QEJ65549:QEJ65588 QEM65549:QEM65588 QEP65549:QEP65588 QEY65549:QEY65588 QFB65549:QFB65588 QJX65549:QJX65588 QKE65549:QKE65588 QKH65549:QKH65588 QKK65549:QKK65588 QKN65549:QKN65588 QKQ65549:QKQ65588 QKT65549:QKT65588 QKZ65549:QKZ65588 QLC65549:QLC65588 QLF65549:QLF65588 QLI65549:QLI65588 QLL65549:QLL65588 QLO65549:QLO65588 QLR65549:QLR65588 QLU65549:QLU65588 QLX65549:QLX65588 QMA65549:QMA65588 QMD65549:QMD65588 QMM65549:QMM65588 QMP65549:QMP65588 QMS65549:QMS65588 QNB65549:QNB65588 QNE65549:QNE65588 QNH65549:QNH65588 QNQ65549:QNQ65588 QNT65549:QNT65588 QNW65549:QNW65588 QOF65549:QOF65588 QOI65549:QOI65588 QOL65549:QOL65588 QOU65549:QOU65588 QOX65549:QOX65588 QTT65549:QTT65588 QUA65549:QUA65588 QUD65549:QUD65588 QUG65549:QUG65588 QUJ65549:QUJ65588 QUM65549:QUM65588 QUP65549:QUP65588 QUV65549:QUV65588 QUY65549:QUY65588 QVB65549:QVB65588 QVE65549:QVE65588 QVH65549:QVH65588 QVK65549:QVK65588 QVN65549:QVN65588 QVQ65549:QVQ65588 QVT65549:QVT65588 QVW65549:QVW65588 QVZ65549:QVZ65588 QWI65549:QWI65588 QWL65549:QWL65588 QWO65549:QWO65588 QWX65549:QWX65588 QXA65549:QXA65588 QXD65549:QXD65588 QXM65549:QXM65588 QXP65549:QXP65588 QXS65549:QXS65588 QYB65549:QYB65588 QYE65549:QYE65588 QYH65549:QYH65588 QYQ65549:QYQ65588 QYT65549:QYT65588 RDP65549:RDP65588 RDW65549:RDW65588 RDZ65549:RDZ65588 REC65549:REC65588 REF65549:REF65588 REI65549:REI65588 REL65549:REL65588 RER65549:RER65588 REU65549:REU65588 REX65549:REX65588 RFA65549:RFA65588 RFD65549:RFD65588 RFG65549:RFG65588 RFJ65549:RFJ65588 RFM65549:RFM65588 RFP65549:RFP65588 RFS65549:RFS65588 RFV65549:RFV65588 RGE65549:RGE65588 RGH65549:RGH65588 RGK65549:RGK65588 RGT65549:RGT65588 RGW65549:RGW65588 RGZ65549:RGZ65588 RHI65549:RHI65588 RHL65549:RHL65588 RHO65549:RHO65588 RHX65549:RHX65588 RIA65549:RIA65588 RID65549:RID65588 RIM65549:RIM65588 RIP65549:RIP65588 RNL65549:RNL65588 RNS65549:RNS65588 RNV65549:RNV65588 RNY65549:RNY65588 ROB65549:ROB65588 ROE65549:ROE65588 ROH65549:ROH65588 RON65549:RON65588 ROQ65549:ROQ65588 ROT65549:ROT65588 ROW65549:ROW65588 ROZ65549:ROZ65588 RPC65549:RPC65588 RPF65549:RPF65588 RPI65549:RPI65588 RPL65549:RPL65588 RPO65549:RPO65588 RPR65549:RPR65588 RQA65549:RQA65588 RQD65549:RQD65588 RQG65549:RQG65588 RQP65549:RQP65588 RQS65549:RQS65588 RQV65549:RQV65588 RRE65549:RRE65588 RRH65549:RRH65588 RRK65549:RRK65588 RRT65549:RRT65588 RRW65549:RRW65588 RRZ65549:RRZ65588 RSI65549:RSI65588 RSL65549:RSL65588 RXH65549:RXH65588 RXO65549:RXO65588 RXR65549:RXR65588 RXU65549:RXU65588 RXX65549:RXX65588 RYA65549:RYA65588 RYD65549:RYD65588 RYJ65549:RYJ65588 RYM65549:RYM65588 RYP65549:RYP65588 RYS65549:RYS65588 RYV65549:RYV65588 RYY65549:RYY65588 RZB65549:RZB65588 RZE65549:RZE65588 RZH65549:RZH65588 RZK65549:RZK65588 RZN65549:RZN65588 RZW65549:RZW65588 RZZ65549:RZZ65588 SAC65549:SAC65588 SAL65549:SAL65588 SAO65549:SAO65588 SAR65549:SAR65588 SBA65549:SBA65588 SBD65549:SBD65588 SBG65549:SBG65588 SBP65549:SBP65588 SBS65549:SBS65588 SBV65549:SBV65588 SCE65549:SCE65588 SCH65549:SCH65588 SHD65549:SHD65588 SHK65549:SHK65588 SHN65549:SHN65588 SHQ65549:SHQ65588 SHT65549:SHT65588 SHW65549:SHW65588 SHZ65549:SHZ65588 SIF65549:SIF65588 SII65549:SII65588 SIL65549:SIL65588 SIO65549:SIO65588 SIR65549:SIR65588 SIU65549:SIU65588 SIX65549:SIX65588 SJA65549:SJA65588 SJD65549:SJD65588 SJG65549:SJG65588 SJJ65549:SJJ65588 SJS65549:SJS65588 SJV65549:SJV65588 SJY65549:SJY65588 SKH65549:SKH65588 SKK65549:SKK65588 SKN65549:SKN65588 SKW65549:SKW65588 SKZ65549:SKZ65588 SLC65549:SLC65588 SLL65549:SLL65588 SLO65549:SLO65588 SLR65549:SLR65588 SMA65549:SMA65588 SMD65549:SMD65588 SQZ65549:SQZ65588 SRG65549:SRG65588 SRJ65549:SRJ65588 SRM65549:SRM65588 SRP65549:SRP65588 SRS65549:SRS65588 SRV65549:SRV65588 SSB65549:SSB65588 SSE65549:SSE65588 SSH65549:SSH65588 SSK65549:SSK65588 SSN65549:SSN65588 SSQ65549:SSQ65588 SST65549:SST65588 SSW65549:SSW65588 SSZ65549:SSZ65588 STC65549:STC65588 STF65549:STF65588 STO65549:STO65588 STR65549:STR65588 STU65549:STU65588 SUD65549:SUD65588 SUG65549:SUG65588 SUJ65549:SUJ65588 SUS65549:SUS65588 SUV65549:SUV65588 SUY65549:SUY65588 SVH65549:SVH65588 SVK65549:SVK65588 SVN65549:SVN65588 SVW65549:SVW65588 SVZ65549:SVZ65588 TAV65549:TAV65588 TBC65549:TBC65588 TBF65549:TBF65588 TBI65549:TBI65588 TBL65549:TBL65588 TBO65549:TBO65588 TBR65549:TBR65588 TBX65549:TBX65588 TCA65549:TCA65588 TCD65549:TCD65588 TCG65549:TCG65588 TCJ65549:TCJ65588 TCM65549:TCM65588 TCP65549:TCP65588 TCS65549:TCS65588 TCV65549:TCV65588 TCY65549:TCY65588 TDB65549:TDB65588 TDK65549:TDK65588 TDN65549:TDN65588 TDQ65549:TDQ65588 TDZ65549:TDZ65588 TEC65549:TEC65588 TEF65549:TEF65588 TEO65549:TEO65588 TER65549:TER65588 TEU65549:TEU65588 TFD65549:TFD65588 TFG65549:TFG65588 TFJ65549:TFJ65588 TFS65549:TFS65588 TFV65549:TFV65588 TKR65549:TKR65588 TKY65549:TKY65588 TLB65549:TLB65588 TLE65549:TLE65588 TLH65549:TLH65588 TLK65549:TLK65588 TLN65549:TLN65588 TLT65549:TLT65588 TLW65549:TLW65588 TLZ65549:TLZ65588 TMC65549:TMC65588 TMF65549:TMF65588 TMI65549:TMI65588 TML65549:TML65588 TMO65549:TMO65588 TMR65549:TMR65588 TMU65549:TMU65588 TMX65549:TMX65588 TNG65549:TNG65588 TNJ65549:TNJ65588 TNM65549:TNM65588 TNV65549:TNV65588 TNY65549:TNY65588 TOB65549:TOB65588 TOK65549:TOK65588 TON65549:TON65588 TOQ65549:TOQ65588 TOZ65549:TOZ65588 TPC65549:TPC65588 TPF65549:TPF65588 TPO65549:TPO65588 TPR65549:TPR65588 TUN65549:TUN65588 TUU65549:TUU65588 TUX65549:TUX65588 TVA65549:TVA65588 TVD65549:TVD65588 TVG65549:TVG65588 TVJ65549:TVJ65588 TVP65549:TVP65588 TVS65549:TVS65588 TVV65549:TVV65588 TVY65549:TVY65588 TWB65549:TWB65588 TWE65549:TWE65588 TWH65549:TWH65588 TWK65549:TWK65588 TWN65549:TWN65588 TWQ65549:TWQ65588 TWT65549:TWT65588 TXC65549:TXC65588 TXF65549:TXF65588 TXI65549:TXI65588 TXR65549:TXR65588 TXU65549:TXU65588 TXX65549:TXX65588 TYG65549:TYG65588 TYJ65549:TYJ65588 TYM65549:TYM65588 TYV65549:TYV65588 TYY65549:TYY65588 TZB65549:TZB65588 TZK65549:TZK65588 TZN65549:TZN65588 UEJ65549:UEJ65588 UEQ65549:UEQ65588 UET65549:UET65588 UEW65549:UEW65588 UEZ65549:UEZ65588 UFC65549:UFC65588 UFF65549:UFF65588 UFL65549:UFL65588 UFO65549:UFO65588 UFR65549:UFR65588 UFU65549:UFU65588 UFX65549:UFX65588 UGA65549:UGA65588 UGD65549:UGD65588 UGG65549:UGG65588 UGJ65549:UGJ65588 UGM65549:UGM65588 UGP65549:UGP65588 UGY65549:UGY65588 UHB65549:UHB65588 UHE65549:UHE65588 UHN65549:UHN65588 UHQ65549:UHQ65588 UHT65549:UHT65588 UIC65549:UIC65588 UIF65549:UIF65588 UII65549:UII65588 UIR65549:UIR65588 UIU65549:UIU65588 UIX65549:UIX65588 UJG65549:UJG65588 UJJ65549:UJJ65588 UOF65549:UOF65588 UOM65549:UOM65588 UOP65549:UOP65588 UOS65549:UOS65588 UOV65549:UOV65588 UOY65549:UOY65588 UPB65549:UPB65588 UPH65549:UPH65588 UPK65549:UPK65588 UPN65549:UPN65588 UPQ65549:UPQ65588 UPT65549:UPT65588 UPW65549:UPW65588 UPZ65549:UPZ65588 UQC65549:UQC65588 UQF65549:UQF65588 UQI65549:UQI65588 UQL65549:UQL65588 UQU65549:UQU65588 UQX65549:UQX65588 URA65549:URA65588 URJ65549:URJ65588 URM65549:URM65588 URP65549:URP65588 URY65549:URY65588 USB65549:USB65588 USE65549:USE65588 USN65549:USN65588 USQ65549:USQ65588 UST65549:UST65588 UTC65549:UTC65588 UTF65549:UTF65588 UYB65549:UYB65588 UYI65549:UYI65588 UYL65549:UYL65588 UYO65549:UYO65588 UYR65549:UYR65588 UYU65549:UYU65588 UYX65549:UYX65588 UZD65549:UZD65588 UZG65549:UZG65588 UZJ65549:UZJ65588 UZM65549:UZM65588 UZP65549:UZP65588 UZS65549:UZS65588 UZV65549:UZV65588 UZY65549:UZY65588 VAB65549:VAB65588 VAE65549:VAE65588 VAH65549:VAH65588 VAQ65549:VAQ65588 VAT65549:VAT65588 VAW65549:VAW65588 VBF65549:VBF65588 VBI65549:VBI65588 VBL65549:VBL65588 VBU65549:VBU65588 VBX65549:VBX65588 VCA65549:VCA65588 VCJ65549:VCJ65588 VCM65549:VCM65588 VCP65549:VCP65588 VCY65549:VCY65588 VDB65549:VDB65588 VHX65549:VHX65588 VIE65549:VIE65588 VIH65549:VIH65588 VIK65549:VIK65588 VIN65549:VIN65588 VIQ65549:VIQ65588 VIT65549:VIT65588 VIZ65549:VIZ65588 VJC65549:VJC65588 VJF65549:VJF65588 VJI65549:VJI65588 VJL65549:VJL65588 VJO65549:VJO65588 VJR65549:VJR65588 VJU65549:VJU65588 VJX65549:VJX65588 VKA65549:VKA65588 VKD65549:VKD65588 VKM65549:VKM65588 VKP65549:VKP65588 VKS65549:VKS65588 VLB65549:VLB65588 VLE65549:VLE65588 VLH65549:VLH65588 VLQ65549:VLQ65588 VLT65549:VLT65588 VLW65549:VLW65588 VMF65549:VMF65588 VMI65549:VMI65588 VML65549:VML65588 VMU65549:VMU65588 VMX65549:VMX65588 VRT65549:VRT65588 VSA65549:VSA65588 VSD65549:VSD65588 VSG65549:VSG65588 VSJ65549:VSJ65588 VSM65549:VSM65588 VSP65549:VSP65588 VSV65549:VSV65588 VSY65549:VSY65588 VTB65549:VTB65588 VTE65549:VTE65588 VTH65549:VTH65588 VTK65549:VTK65588 VTN65549:VTN65588 VTQ65549:VTQ65588 VTT65549:VTT65588 VTW65549:VTW65588 VTZ65549:VTZ65588 VUI65549:VUI65588 VUL65549:VUL65588 VUO65549:VUO65588 VUX65549:VUX65588 VVA65549:VVA65588 VVD65549:VVD65588 VVM65549:VVM65588 VVP65549:VVP65588 VVS65549:VVS65588 VWB65549:VWB65588 VWE65549:VWE65588 VWH65549:VWH65588 VWQ65549:VWQ65588 VWT65549:VWT65588 WBP65549:WBP65588 WBW65549:WBW65588 WBZ65549:WBZ65588 WCC65549:WCC65588 WCF65549:WCF65588 WCI65549:WCI65588 WCL65549:WCL65588 WCR65549:WCR65588 WCU65549:WCU65588 WCX65549:WCX65588 WDA65549:WDA65588 WDD65549:WDD65588 WDG65549:WDG65588 WDJ65549:WDJ65588 WDM65549:WDM65588 WDP65549:WDP65588 WDS65549:WDS65588 WDV65549:WDV65588 WEE65549:WEE65588 WEH65549:WEH65588 WEK65549:WEK65588 WET65549:WET65588 WEW65549:WEW65588 WEZ65549:WEZ65588 WFI65549:WFI65588 WFL65549:WFL65588 WFO65549:WFO65588 WFX65549:WFX65588 WGA65549:WGA65588 WGD65549:WGD65588 WGM65549:WGM65588 WGP65549:WGP65588 WLL65549:WLL65588 WLS65549:WLS65588 WLV65549:WLV65588 WLY65549:WLY65588 WMB65549:WMB65588 WME65549:WME65588 WMH65549:WMH65588 WMN65549:WMN65588 WMQ65549:WMQ65588 WMT65549:WMT65588 WMW65549:WMW65588 WMZ65549:WMZ65588 WNC65549:WNC65588 WNF65549:WNF65588 WNI65549:WNI65588 WNL65549:WNL65588 WNO65549:WNO65588 WNR65549:WNR65588 WOA65549:WOA65588 WOD65549:WOD65588 WOG65549:WOG65588 WOP65549:WOP65588 WOS65549:WOS65588 WOV65549:WOV65588 WPE65549:WPE65588 WPH65549:WPH65588 WPK65549:WPK65588 WPT65549:WPT65588 WPW65549:WPW65588 WPZ65549:WPZ65588 WQI65549:WQI65588 WQL65549:WQL65588 WVH65549:WVH65588 WVO65549:WVO65588 WVR65549:WVR65588 WVU65549:WVU65588 WVX65549:WVX65588 WWA65549:WWA65588 WWD65549:WWD65588 WWJ65549:WWJ65588 WWM65549:WWM65588 WWP65549:WWP65588 WWS65549:WWS65588 WWV65549:WWV65588 WWY65549:WWY65588 WXB65549:WXB65588 WXE65549:WXE65588 WXH65549:WXH65588 WXK65549:WXK65588 WXN65549:WXN65588 WXW65549:WXW65588 WXZ65549:WXZ65588 WYC65549:WYC65588 WYL65549:WYL65588 WYO65549:WYO65588 WYR65549:WYR65588 WZA65549:WZA65588 WZD65549:WZD65588 WZG65549:WZG65588 WZP65549:WZP65588 WZS65549:WZS65588 WZV65549:WZV65588 XAE65549:XAE65588 XAH65549:XAH65588 XFD65549:XFD65588 G131085:G131124 J131085:J131124 M131085:M131124 P131085:P131124 S131085:S131124 V131085:V131124 AB131085:AB131124 AE131085:AE131124 AH131085:AH131124 AK131085:AK131124 AN131085:AN131124 AQ131085:AQ131124 AT131085:AT131124 AW131085:AW131124 AZ131085:AZ131124 BC131085:BC131124 BF131085:BF131124 BO131085:BO131124 BR131085:BR131124 BU131085:BU131124 CD131085:CD131124 CG131085:CG131124 CJ131085:CJ131124 CS131085:CS131124 CV131085:CV131124 CY131085:CY131124 DH131085:DH131124 DK131085:DK131124 DN131085:DN131124 DW131085:DW131124 DZ131085:DZ131124 IV131085:IV131124 JC131085:JC131124 JF131085:JF131124 JI131085:JI131124 JL131085:JL131124 JO131085:JO131124 JR131085:JR131124 JX131085:JX131124 KA131085:KA131124 KD131085:KD131124 KG131085:KG131124 KJ131085:KJ131124 KM131085:KM131124 KP131085:KP131124 KS131085:KS131124 KV131085:KV131124 KY131085:KY131124 LB131085:LB131124 LK131085:LK131124 LN131085:LN131124 LQ131085:LQ131124 LZ131085:LZ131124 MC131085:MC131124 MF131085:MF131124 MO131085:MO131124 MR131085:MR131124 MU131085:MU131124 ND131085:ND131124 NG131085:NG131124 NJ131085:NJ131124 NS131085:NS131124 NV131085:NV131124 SR131085:SR131124 SY131085:SY131124 TB131085:TB131124 TE131085:TE131124 TH131085:TH131124 TK131085:TK131124 TN131085:TN131124 TT131085:TT131124 TW131085:TW131124 TZ131085:TZ131124 UC131085:UC131124 UF131085:UF131124 UI131085:UI131124 UL131085:UL131124 UO131085:UO131124 UR131085:UR131124 UU131085:UU131124 UX131085:UX131124 VG131085:VG131124 VJ131085:VJ131124 VM131085:VM131124 VV131085:VV131124 VY131085:VY131124 WB131085:WB131124 WK131085:WK131124 WN131085:WN131124 WQ131085:WQ131124 WZ131085:WZ131124 XC131085:XC131124 XF131085:XF131124 XO131085:XO131124 XR131085:XR131124 ACN131085:ACN131124 ACU131085:ACU131124 ACX131085:ACX131124 ADA131085:ADA131124 ADD131085:ADD131124 ADG131085:ADG131124 ADJ131085:ADJ131124 ADP131085:ADP131124 ADS131085:ADS131124 ADV131085:ADV131124 ADY131085:ADY131124 AEB131085:AEB131124 AEE131085:AEE131124 AEH131085:AEH131124 AEK131085:AEK131124 AEN131085:AEN131124 AEQ131085:AEQ131124 AET131085:AET131124 AFC131085:AFC131124 AFF131085:AFF131124 AFI131085:AFI131124 AFR131085:AFR131124 AFU131085:AFU131124 AFX131085:AFX131124 AGG131085:AGG131124 AGJ131085:AGJ131124 AGM131085:AGM131124 AGV131085:AGV131124 AGY131085:AGY131124 AHB131085:AHB131124 AHK131085:AHK131124 AHN131085:AHN131124 AMJ131085:AMJ131124 AMQ131085:AMQ131124 AMT131085:AMT131124 AMW131085:AMW131124 AMZ131085:AMZ131124 ANC131085:ANC131124 ANF131085:ANF131124 ANL131085:ANL131124 ANO131085:ANO131124 ANR131085:ANR131124 ANU131085:ANU131124 ANX131085:ANX131124 AOA131085:AOA131124 AOD131085:AOD131124 AOG131085:AOG131124 AOJ131085:AOJ131124 AOM131085:AOM131124 AOP131085:AOP131124 AOY131085:AOY131124 APB131085:APB131124 APE131085:APE131124 APN131085:APN131124 APQ131085:APQ131124 APT131085:APT131124 AQC131085:AQC131124 AQF131085:AQF131124 AQI131085:AQI131124 AQR131085:AQR131124 AQU131085:AQU131124 AQX131085:AQX131124 ARG131085:ARG131124 ARJ131085:ARJ131124 AWF131085:AWF131124 AWM131085:AWM131124 AWP131085:AWP131124 AWS131085:AWS131124 AWV131085:AWV131124 AWY131085:AWY131124 AXB131085:AXB131124 AXH131085:AXH131124 AXK131085:AXK131124 AXN131085:AXN131124 AXQ131085:AXQ131124 AXT131085:AXT131124 AXW131085:AXW131124 AXZ131085:AXZ131124 AYC131085:AYC131124 AYF131085:AYF131124 AYI131085:AYI131124 AYL131085:AYL131124 AYU131085:AYU131124 AYX131085:AYX131124 AZA131085:AZA131124 AZJ131085:AZJ131124 AZM131085:AZM131124 AZP131085:AZP131124 AZY131085:AZY131124 BAB131085:BAB131124 BAE131085:BAE131124 BAN131085:BAN131124 BAQ131085:BAQ131124 BAT131085:BAT131124 BBC131085:BBC131124 BBF131085:BBF131124 BGB131085:BGB131124 BGI131085:BGI131124 BGL131085:BGL131124 BGO131085:BGO131124 BGR131085:BGR131124 BGU131085:BGU131124 BGX131085:BGX131124 BHD131085:BHD131124 BHG131085:BHG131124 BHJ131085:BHJ131124 BHM131085:BHM131124 BHP131085:BHP131124 BHS131085:BHS131124 BHV131085:BHV131124 BHY131085:BHY131124 BIB131085:BIB131124 BIE131085:BIE131124 BIH131085:BIH131124 BIQ131085:BIQ131124 BIT131085:BIT131124 BIW131085:BIW131124 BJF131085:BJF131124 BJI131085:BJI131124 BJL131085:BJL131124 BJU131085:BJU131124 BJX131085:BJX131124 BKA131085:BKA131124 BKJ131085:BKJ131124 BKM131085:BKM131124 BKP131085:BKP131124 BKY131085:BKY131124 BLB131085:BLB131124 BPX131085:BPX131124 BQE131085:BQE131124 BQH131085:BQH131124 BQK131085:BQK131124 BQN131085:BQN131124 BQQ131085:BQQ131124 BQT131085:BQT131124 BQZ131085:BQZ131124 BRC131085:BRC131124 BRF131085:BRF131124 BRI131085:BRI131124 BRL131085:BRL131124 BRO131085:BRO131124 BRR131085:BRR131124 BRU131085:BRU131124 BRX131085:BRX131124 BSA131085:BSA131124 BSD131085:BSD131124 BSM131085:BSM131124 BSP131085:BSP131124 BSS131085:BSS131124 BTB131085:BTB131124 BTE131085:BTE131124 BTH131085:BTH131124 BTQ131085:BTQ131124 BTT131085:BTT131124 BTW131085:BTW131124 BUF131085:BUF131124 BUI131085:BUI131124 BUL131085:BUL131124 BUU131085:BUU131124 BUX131085:BUX131124 BZT131085:BZT131124 CAA131085:CAA131124 CAD131085:CAD131124 CAG131085:CAG131124 CAJ131085:CAJ131124 CAM131085:CAM131124 CAP131085:CAP131124 CAV131085:CAV131124 CAY131085:CAY131124 CBB131085:CBB131124 CBE131085:CBE131124 CBH131085:CBH131124 CBK131085:CBK131124 CBN131085:CBN131124 CBQ131085:CBQ131124 CBT131085:CBT131124 CBW131085:CBW131124 CBZ131085:CBZ131124 CCI131085:CCI131124 CCL131085:CCL131124 CCO131085:CCO131124 CCX131085:CCX131124 CDA131085:CDA131124 CDD131085:CDD131124 CDM131085:CDM131124 CDP131085:CDP131124 CDS131085:CDS131124 CEB131085:CEB131124 CEE131085:CEE131124 CEH131085:CEH131124 CEQ131085:CEQ131124 CET131085:CET131124 CJP131085:CJP131124 CJW131085:CJW131124 CJZ131085:CJZ131124 CKC131085:CKC131124 CKF131085:CKF131124 CKI131085:CKI131124 CKL131085:CKL131124 CKR131085:CKR131124 CKU131085:CKU131124 CKX131085:CKX131124 CLA131085:CLA131124 CLD131085:CLD131124 CLG131085:CLG131124 CLJ131085:CLJ131124 CLM131085:CLM131124 CLP131085:CLP131124 CLS131085:CLS131124 CLV131085:CLV131124 CME131085:CME131124 CMH131085:CMH131124 CMK131085:CMK131124 CMT131085:CMT131124 CMW131085:CMW131124 CMZ131085:CMZ131124 CNI131085:CNI131124 CNL131085:CNL131124 CNO131085:CNO131124 CNX131085:CNX131124 COA131085:COA131124 COD131085:COD131124 COM131085:COM131124 COP131085:COP131124 CTL131085:CTL131124 CTS131085:CTS131124 CTV131085:CTV131124 CTY131085:CTY131124 CUB131085:CUB131124 CUE131085:CUE131124 CUH131085:CUH131124 CUN131085:CUN131124 CUQ131085:CUQ131124 CUT131085:CUT131124 CUW131085:CUW131124 CUZ131085:CUZ131124 CVC131085:CVC131124 CVF131085:CVF131124 CVI131085:CVI131124 CVL131085:CVL131124 CVO131085:CVO131124 CVR131085:CVR131124 CWA131085:CWA131124 CWD131085:CWD131124 CWG131085:CWG131124 CWP131085:CWP131124 CWS131085:CWS131124 CWV131085:CWV131124 CXE131085:CXE131124 CXH131085:CXH131124 CXK131085:CXK131124 CXT131085:CXT131124 CXW131085:CXW131124 CXZ131085:CXZ131124 CYI131085:CYI131124 CYL131085:CYL131124 DDH131085:DDH131124 DDO131085:DDO131124 DDR131085:DDR131124 DDU131085:DDU131124 DDX131085:DDX131124 DEA131085:DEA131124 DED131085:DED131124 DEJ131085:DEJ131124 DEM131085:DEM131124 DEP131085:DEP131124 DES131085:DES131124 DEV131085:DEV131124 DEY131085:DEY131124 DFB131085:DFB131124 DFE131085:DFE131124 DFH131085:DFH131124 DFK131085:DFK131124 DFN131085:DFN131124 DFW131085:DFW131124 DFZ131085:DFZ131124 DGC131085:DGC131124 DGL131085:DGL131124 DGO131085:DGO131124 DGR131085:DGR131124 DHA131085:DHA131124 DHD131085:DHD131124 DHG131085:DHG131124 DHP131085:DHP131124 DHS131085:DHS131124 DHV131085:DHV131124 DIE131085:DIE131124 DIH131085:DIH131124 DND131085:DND131124 DNK131085:DNK131124 DNN131085:DNN131124 DNQ131085:DNQ131124 DNT131085:DNT131124 DNW131085:DNW131124 DNZ131085:DNZ131124 DOF131085:DOF131124 DOI131085:DOI131124 DOL131085:DOL131124 DOO131085:DOO131124 DOR131085:DOR131124 DOU131085:DOU131124 DOX131085:DOX131124 DPA131085:DPA131124 DPD131085:DPD131124 DPG131085:DPG131124 DPJ131085:DPJ131124 DPS131085:DPS131124 DPV131085:DPV131124 DPY131085:DPY131124 DQH131085:DQH131124 DQK131085:DQK131124 DQN131085:DQN131124 DQW131085:DQW131124 DQZ131085:DQZ131124 DRC131085:DRC131124 DRL131085:DRL131124 DRO131085:DRO131124 DRR131085:DRR131124 DSA131085:DSA131124 DSD131085:DSD131124 DWZ131085:DWZ131124 DXG131085:DXG131124 DXJ131085:DXJ131124 DXM131085:DXM131124 DXP131085:DXP131124 DXS131085:DXS131124 DXV131085:DXV131124 DYB131085:DYB131124 DYE131085:DYE131124 DYH131085:DYH131124 DYK131085:DYK131124 DYN131085:DYN131124 DYQ131085:DYQ131124 DYT131085:DYT131124 DYW131085:DYW131124 DYZ131085:DYZ131124 DZC131085:DZC131124 DZF131085:DZF131124 DZO131085:DZO131124 DZR131085:DZR131124 DZU131085:DZU131124 EAD131085:EAD131124 EAG131085:EAG131124 EAJ131085:EAJ131124 EAS131085:EAS131124 EAV131085:EAV131124 EAY131085:EAY131124 EBH131085:EBH131124 EBK131085:EBK131124 EBN131085:EBN131124 EBW131085:EBW131124 EBZ131085:EBZ131124 EGV131085:EGV131124 EHC131085:EHC131124 EHF131085:EHF131124 EHI131085:EHI131124 EHL131085:EHL131124 EHO131085:EHO131124 EHR131085:EHR131124 EHX131085:EHX131124 EIA131085:EIA131124 EID131085:EID131124 EIG131085:EIG131124 EIJ131085:EIJ131124 EIM131085:EIM131124 EIP131085:EIP131124 EIS131085:EIS131124 EIV131085:EIV131124 EIY131085:EIY131124 EJB131085:EJB131124 EJK131085:EJK131124 EJN131085:EJN131124 EJQ131085:EJQ131124 EJZ131085:EJZ131124 EKC131085:EKC131124 EKF131085:EKF131124 EKO131085:EKO131124 EKR131085:EKR131124 EKU131085:EKU131124 ELD131085:ELD131124 ELG131085:ELG131124 ELJ131085:ELJ131124 ELS131085:ELS131124 ELV131085:ELV131124 EQR131085:EQR131124 EQY131085:EQY131124 ERB131085:ERB131124 ERE131085:ERE131124 ERH131085:ERH131124 ERK131085:ERK131124 ERN131085:ERN131124 ERT131085:ERT131124 ERW131085:ERW131124 ERZ131085:ERZ131124 ESC131085:ESC131124 ESF131085:ESF131124 ESI131085:ESI131124 ESL131085:ESL131124 ESO131085:ESO131124 ESR131085:ESR131124 ESU131085:ESU131124 ESX131085:ESX131124 ETG131085:ETG131124 ETJ131085:ETJ131124 ETM131085:ETM131124 ETV131085:ETV131124 ETY131085:ETY131124 EUB131085:EUB131124 EUK131085:EUK131124 EUN131085:EUN131124 EUQ131085:EUQ131124 EUZ131085:EUZ131124 EVC131085:EVC131124 EVF131085:EVF131124 EVO131085:EVO131124 EVR131085:EVR131124 FAN131085:FAN131124 FAU131085:FAU131124 FAX131085:FAX131124 FBA131085:FBA131124 FBD131085:FBD131124 FBG131085:FBG131124 FBJ131085:FBJ131124 FBP131085:FBP131124 FBS131085:FBS131124 FBV131085:FBV131124 FBY131085:FBY131124 FCB131085:FCB131124 FCE131085:FCE131124 FCH131085:FCH131124 FCK131085:FCK131124 FCN131085:FCN131124 FCQ131085:FCQ131124 FCT131085:FCT131124 FDC131085:FDC131124 FDF131085:FDF131124 FDI131085:FDI131124 FDR131085:FDR131124 FDU131085:FDU131124 FDX131085:FDX131124 FEG131085:FEG131124 FEJ131085:FEJ131124 FEM131085:FEM131124 FEV131085:FEV131124 FEY131085:FEY131124 FFB131085:FFB131124 FFK131085:FFK131124 FFN131085:FFN131124 FKJ131085:FKJ131124 FKQ131085:FKQ131124 FKT131085:FKT131124 FKW131085:FKW131124 FKZ131085:FKZ131124 FLC131085:FLC131124 FLF131085:FLF131124 FLL131085:FLL131124 FLO131085:FLO131124 FLR131085:FLR131124 FLU131085:FLU131124 FLX131085:FLX131124 FMA131085:FMA131124 FMD131085:FMD131124 FMG131085:FMG131124 FMJ131085:FMJ131124 FMM131085:FMM131124 FMP131085:FMP131124 FMY131085:FMY131124 FNB131085:FNB131124 FNE131085:FNE131124 FNN131085:FNN131124 FNQ131085:FNQ131124 FNT131085:FNT131124 FOC131085:FOC131124 FOF131085:FOF131124 FOI131085:FOI131124 FOR131085:FOR131124 FOU131085:FOU131124 FOX131085:FOX131124 FPG131085:FPG131124 FPJ131085:FPJ131124 FUF131085:FUF131124 FUM131085:FUM131124 FUP131085:FUP131124 FUS131085:FUS131124 FUV131085:FUV131124 FUY131085:FUY131124 FVB131085:FVB131124 FVH131085:FVH131124 FVK131085:FVK131124 FVN131085:FVN131124 FVQ131085:FVQ131124 FVT131085:FVT131124 FVW131085:FVW131124 FVZ131085:FVZ131124 FWC131085:FWC131124 FWF131085:FWF131124 FWI131085:FWI131124 FWL131085:FWL131124 FWU131085:FWU131124 FWX131085:FWX131124 FXA131085:FXA131124 FXJ131085:FXJ131124 FXM131085:FXM131124 FXP131085:FXP131124 FXY131085:FXY131124 FYB131085:FYB131124 FYE131085:FYE131124 FYN131085:FYN131124 FYQ131085:FYQ131124 FYT131085:FYT131124 FZC131085:FZC131124 FZF131085:FZF131124 GEB131085:GEB131124 GEI131085:GEI131124 GEL131085:GEL131124 GEO131085:GEO131124 GER131085:GER131124 GEU131085:GEU131124 GEX131085:GEX131124 GFD131085:GFD131124 GFG131085:GFG131124 GFJ131085:GFJ131124 GFM131085:GFM131124 GFP131085:GFP131124 GFS131085:GFS131124 GFV131085:GFV131124 GFY131085:GFY131124 GGB131085:GGB131124 GGE131085:GGE131124 GGH131085:GGH131124 GGQ131085:GGQ131124 GGT131085:GGT131124 GGW131085:GGW131124 GHF131085:GHF131124 GHI131085:GHI131124 GHL131085:GHL131124 GHU131085:GHU131124 GHX131085:GHX131124 GIA131085:GIA131124 GIJ131085:GIJ131124 GIM131085:GIM131124 GIP131085:GIP131124 GIY131085:GIY131124 GJB131085:GJB131124 GNX131085:GNX131124 GOE131085:GOE131124 GOH131085:GOH131124 GOK131085:GOK131124 GON131085:GON131124 GOQ131085:GOQ131124 GOT131085:GOT131124 GOZ131085:GOZ131124 GPC131085:GPC131124 GPF131085:GPF131124 GPI131085:GPI131124 GPL131085:GPL131124 GPO131085:GPO131124 GPR131085:GPR131124 GPU131085:GPU131124 GPX131085:GPX131124 GQA131085:GQA131124 GQD131085:GQD131124 GQM131085:GQM131124 GQP131085:GQP131124 GQS131085:GQS131124 GRB131085:GRB131124 GRE131085:GRE131124 GRH131085:GRH131124 GRQ131085:GRQ131124 GRT131085:GRT131124 GRW131085:GRW131124 GSF131085:GSF131124 GSI131085:GSI131124 GSL131085:GSL131124 GSU131085:GSU131124 GSX131085:GSX131124 GXT131085:GXT131124 GYA131085:GYA131124 GYD131085:GYD131124 GYG131085:GYG131124 GYJ131085:GYJ131124 GYM131085:GYM131124 GYP131085:GYP131124 GYV131085:GYV131124 GYY131085:GYY131124 GZB131085:GZB131124 GZE131085:GZE131124 GZH131085:GZH131124 GZK131085:GZK131124 GZN131085:GZN131124 GZQ131085:GZQ131124 GZT131085:GZT131124 GZW131085:GZW131124 GZZ131085:GZZ131124 HAI131085:HAI131124 HAL131085:HAL131124 HAO131085:HAO131124 HAX131085:HAX131124 HBA131085:HBA131124 HBD131085:HBD131124 HBM131085:HBM131124 HBP131085:HBP131124 HBS131085:HBS131124 HCB131085:HCB131124 HCE131085:HCE131124 HCH131085:HCH131124 HCQ131085:HCQ131124 HCT131085:HCT131124 HHP131085:HHP131124 HHW131085:HHW131124 HHZ131085:HHZ131124 HIC131085:HIC131124 HIF131085:HIF131124 HII131085:HII131124 HIL131085:HIL131124 HIR131085:HIR131124 HIU131085:HIU131124 HIX131085:HIX131124 HJA131085:HJA131124 HJD131085:HJD131124 HJG131085:HJG131124 HJJ131085:HJJ131124 HJM131085:HJM131124 HJP131085:HJP131124 HJS131085:HJS131124 HJV131085:HJV131124 HKE131085:HKE131124 HKH131085:HKH131124 HKK131085:HKK131124 HKT131085:HKT131124 HKW131085:HKW131124 HKZ131085:HKZ131124 HLI131085:HLI131124 HLL131085:HLL131124 HLO131085:HLO131124 HLX131085:HLX131124 HMA131085:HMA131124 HMD131085:HMD131124 HMM131085:HMM131124 HMP131085:HMP131124 HRL131085:HRL131124 HRS131085:HRS131124 HRV131085:HRV131124 HRY131085:HRY131124 HSB131085:HSB131124 HSE131085:HSE131124 HSH131085:HSH131124 HSN131085:HSN131124 HSQ131085:HSQ131124 HST131085:HST131124 HSW131085:HSW131124 HSZ131085:HSZ131124 HTC131085:HTC131124 HTF131085:HTF131124 HTI131085:HTI131124 HTL131085:HTL131124 HTO131085:HTO131124 HTR131085:HTR131124 HUA131085:HUA131124 HUD131085:HUD131124 HUG131085:HUG131124 HUP131085:HUP131124 HUS131085:HUS131124 HUV131085:HUV131124 HVE131085:HVE131124 HVH131085:HVH131124 HVK131085:HVK131124 HVT131085:HVT131124 HVW131085:HVW131124 HVZ131085:HVZ131124 HWI131085:HWI131124 HWL131085:HWL131124 IBH131085:IBH131124 IBO131085:IBO131124 IBR131085:IBR131124 IBU131085:IBU131124 IBX131085:IBX131124 ICA131085:ICA131124 ICD131085:ICD131124 ICJ131085:ICJ131124 ICM131085:ICM131124 ICP131085:ICP131124 ICS131085:ICS131124 ICV131085:ICV131124 ICY131085:ICY131124 IDB131085:IDB131124 IDE131085:IDE131124 IDH131085:IDH131124 IDK131085:IDK131124 IDN131085:IDN131124 IDW131085:IDW131124 IDZ131085:IDZ131124 IEC131085:IEC131124 IEL131085:IEL131124 IEO131085:IEO131124 IER131085:IER131124 IFA131085:IFA131124 IFD131085:IFD131124 IFG131085:IFG131124 IFP131085:IFP131124 IFS131085:IFS131124 IFV131085:IFV131124 IGE131085:IGE131124 IGH131085:IGH131124 ILD131085:ILD131124 ILK131085:ILK131124 ILN131085:ILN131124 ILQ131085:ILQ131124 ILT131085:ILT131124 ILW131085:ILW131124 ILZ131085:ILZ131124 IMF131085:IMF131124 IMI131085:IMI131124 IML131085:IML131124 IMO131085:IMO131124 IMR131085:IMR131124 IMU131085:IMU131124 IMX131085:IMX131124 INA131085:INA131124 IND131085:IND131124 ING131085:ING131124 INJ131085:INJ131124 INS131085:INS131124 INV131085:INV131124 INY131085:INY131124 IOH131085:IOH131124 IOK131085:IOK131124 ION131085:ION131124 IOW131085:IOW131124 IOZ131085:IOZ131124 IPC131085:IPC131124 IPL131085:IPL131124 IPO131085:IPO131124 IPR131085:IPR131124 IQA131085:IQA131124 IQD131085:IQD131124 IUZ131085:IUZ131124 IVG131085:IVG131124 IVJ131085:IVJ131124 IVM131085:IVM131124 IVP131085:IVP131124 IVS131085:IVS131124 IVV131085:IVV131124 IWB131085:IWB131124 IWE131085:IWE131124 IWH131085:IWH131124 IWK131085:IWK131124 IWN131085:IWN131124 IWQ131085:IWQ131124 IWT131085:IWT131124 IWW131085:IWW131124 IWZ131085:IWZ131124 IXC131085:IXC131124 IXF131085:IXF131124 IXO131085:IXO131124 IXR131085:IXR131124 IXU131085:IXU131124 IYD131085:IYD131124 IYG131085:IYG131124 IYJ131085:IYJ131124 IYS131085:IYS131124 IYV131085:IYV131124 IYY131085:IYY131124 IZH131085:IZH131124 IZK131085:IZK131124 IZN131085:IZN131124 IZW131085:IZW131124 IZZ131085:IZZ131124 JEV131085:JEV131124 JFC131085:JFC131124 JFF131085:JFF131124 JFI131085:JFI131124 JFL131085:JFL131124 JFO131085:JFO131124 JFR131085:JFR131124 JFX131085:JFX131124 JGA131085:JGA131124 JGD131085:JGD131124 JGG131085:JGG131124 JGJ131085:JGJ131124 JGM131085:JGM131124 JGP131085:JGP131124 JGS131085:JGS131124 JGV131085:JGV131124 JGY131085:JGY131124 JHB131085:JHB131124 JHK131085:JHK131124 JHN131085:JHN131124 JHQ131085:JHQ131124 JHZ131085:JHZ131124 JIC131085:JIC131124 JIF131085:JIF131124 JIO131085:JIO131124 JIR131085:JIR131124 JIU131085:JIU131124 JJD131085:JJD131124 JJG131085:JJG131124 JJJ131085:JJJ131124 JJS131085:JJS131124 JJV131085:JJV131124 JOR131085:JOR131124 JOY131085:JOY131124 JPB131085:JPB131124 JPE131085:JPE131124 JPH131085:JPH131124 JPK131085:JPK131124 JPN131085:JPN131124 JPT131085:JPT131124 JPW131085:JPW131124 JPZ131085:JPZ131124 JQC131085:JQC131124 JQF131085:JQF131124 JQI131085:JQI131124 JQL131085:JQL131124 JQO131085:JQO131124 JQR131085:JQR131124 JQU131085:JQU131124 JQX131085:JQX131124 JRG131085:JRG131124 JRJ131085:JRJ131124 JRM131085:JRM131124 JRV131085:JRV131124 JRY131085:JRY131124 JSB131085:JSB131124 JSK131085:JSK131124 JSN131085:JSN131124 JSQ131085:JSQ131124 JSZ131085:JSZ131124 JTC131085:JTC131124 JTF131085:JTF131124 JTO131085:JTO131124 JTR131085:JTR131124 JYN131085:JYN131124 JYU131085:JYU131124 JYX131085:JYX131124 JZA131085:JZA131124 JZD131085:JZD131124 JZG131085:JZG131124 JZJ131085:JZJ131124 JZP131085:JZP131124 JZS131085:JZS131124 JZV131085:JZV131124 JZY131085:JZY131124 KAB131085:KAB131124 KAE131085:KAE131124 KAH131085:KAH131124 KAK131085:KAK131124 KAN131085:KAN131124 KAQ131085:KAQ131124 KAT131085:KAT131124 KBC131085:KBC131124 KBF131085:KBF131124 KBI131085:KBI131124 KBR131085:KBR131124 KBU131085:KBU131124 KBX131085:KBX131124 KCG131085:KCG131124 KCJ131085:KCJ131124 KCM131085:KCM131124 KCV131085:KCV131124 KCY131085:KCY131124 KDB131085:KDB131124 KDK131085:KDK131124 KDN131085:KDN131124 KIJ131085:KIJ131124 KIQ131085:KIQ131124 KIT131085:KIT131124 KIW131085:KIW131124 KIZ131085:KIZ131124 KJC131085:KJC131124 KJF131085:KJF131124 KJL131085:KJL131124 KJO131085:KJO131124 KJR131085:KJR131124 KJU131085:KJU131124 KJX131085:KJX131124 KKA131085:KKA131124 KKD131085:KKD131124 KKG131085:KKG131124 KKJ131085:KKJ131124 KKM131085:KKM131124 KKP131085:KKP131124 KKY131085:KKY131124 KLB131085:KLB131124 KLE131085:KLE131124 KLN131085:KLN131124 KLQ131085:KLQ131124 KLT131085:KLT131124 KMC131085:KMC131124 KMF131085:KMF131124 KMI131085:KMI131124 KMR131085:KMR131124 KMU131085:KMU131124 KMX131085:KMX131124 KNG131085:KNG131124 KNJ131085:KNJ131124 KSF131085:KSF131124 KSM131085:KSM131124 KSP131085:KSP131124 KSS131085:KSS131124 KSV131085:KSV131124 KSY131085:KSY131124 KTB131085:KTB131124 KTH131085:KTH131124 KTK131085:KTK131124 KTN131085:KTN131124 KTQ131085:KTQ131124 KTT131085:KTT131124 KTW131085:KTW131124 KTZ131085:KTZ131124 KUC131085:KUC131124 KUF131085:KUF131124 KUI131085:KUI131124 KUL131085:KUL131124 KUU131085:KUU131124 KUX131085:KUX131124 KVA131085:KVA131124 KVJ131085:KVJ131124 KVM131085:KVM131124 KVP131085:KVP131124 KVY131085:KVY131124 KWB131085:KWB131124 KWE131085:KWE131124 KWN131085:KWN131124 KWQ131085:KWQ131124 KWT131085:KWT131124 KXC131085:KXC131124 KXF131085:KXF131124 LCB131085:LCB131124 LCI131085:LCI131124 LCL131085:LCL131124 LCO131085:LCO131124 LCR131085:LCR131124 LCU131085:LCU131124 LCX131085:LCX131124 LDD131085:LDD131124 LDG131085:LDG131124 LDJ131085:LDJ131124 LDM131085:LDM131124 LDP131085:LDP131124 LDS131085:LDS131124 LDV131085:LDV131124 LDY131085:LDY131124 LEB131085:LEB131124 LEE131085:LEE131124 LEH131085:LEH131124 LEQ131085:LEQ131124 LET131085:LET131124 LEW131085:LEW131124 LFF131085:LFF131124 LFI131085:LFI131124 LFL131085:LFL131124 LFU131085:LFU131124 LFX131085:LFX131124 LGA131085:LGA131124 LGJ131085:LGJ131124 LGM131085:LGM131124 LGP131085:LGP131124 LGY131085:LGY131124 LHB131085:LHB131124 LLX131085:LLX131124 LME131085:LME131124 LMH131085:LMH131124 LMK131085:LMK131124 LMN131085:LMN131124 LMQ131085:LMQ131124 LMT131085:LMT131124 LMZ131085:LMZ131124 LNC131085:LNC131124 LNF131085:LNF131124 LNI131085:LNI131124 LNL131085:LNL131124 LNO131085:LNO131124 LNR131085:LNR131124 LNU131085:LNU131124 LNX131085:LNX131124 LOA131085:LOA131124 LOD131085:LOD131124 LOM131085:LOM131124 LOP131085:LOP131124 LOS131085:LOS131124 LPB131085:LPB131124 LPE131085:LPE131124 LPH131085:LPH131124 LPQ131085:LPQ131124 LPT131085:LPT131124 LPW131085:LPW131124 LQF131085:LQF131124 LQI131085:LQI131124 LQL131085:LQL131124 LQU131085:LQU131124 LQX131085:LQX131124 LVT131085:LVT131124 LWA131085:LWA131124 LWD131085:LWD131124 LWG131085:LWG131124 LWJ131085:LWJ131124 LWM131085:LWM131124 LWP131085:LWP131124 LWV131085:LWV131124 LWY131085:LWY131124 LXB131085:LXB131124 LXE131085:LXE131124 LXH131085:LXH131124 LXK131085:LXK131124 LXN131085:LXN131124 LXQ131085:LXQ131124 LXT131085:LXT131124 LXW131085:LXW131124 LXZ131085:LXZ131124 LYI131085:LYI131124 LYL131085:LYL131124 LYO131085:LYO131124 LYX131085:LYX131124 LZA131085:LZA131124 LZD131085:LZD131124 LZM131085:LZM131124 LZP131085:LZP131124 LZS131085:LZS131124 MAB131085:MAB131124 MAE131085:MAE131124 MAH131085:MAH131124 MAQ131085:MAQ131124 MAT131085:MAT131124 MFP131085:MFP131124 MFW131085:MFW131124 MFZ131085:MFZ131124 MGC131085:MGC131124 MGF131085:MGF131124 MGI131085:MGI131124 MGL131085:MGL131124 MGR131085:MGR131124 MGU131085:MGU131124 MGX131085:MGX131124 MHA131085:MHA131124 MHD131085:MHD131124 MHG131085:MHG131124 MHJ131085:MHJ131124 MHM131085:MHM131124 MHP131085:MHP131124 MHS131085:MHS131124 MHV131085:MHV131124 MIE131085:MIE131124 MIH131085:MIH131124 MIK131085:MIK131124 MIT131085:MIT131124 MIW131085:MIW131124 MIZ131085:MIZ131124 MJI131085:MJI131124 MJL131085:MJL131124 MJO131085:MJO131124 MJX131085:MJX131124 MKA131085:MKA131124 MKD131085:MKD131124 MKM131085:MKM131124 MKP131085:MKP131124 MPL131085:MPL131124 MPS131085:MPS131124 MPV131085:MPV131124 MPY131085:MPY131124 MQB131085:MQB131124 MQE131085:MQE131124 MQH131085:MQH131124 MQN131085:MQN131124 MQQ131085:MQQ131124 MQT131085:MQT131124 MQW131085:MQW131124 MQZ131085:MQZ131124 MRC131085:MRC131124 MRF131085:MRF131124 MRI131085:MRI131124 MRL131085:MRL131124 MRO131085:MRO131124 MRR131085:MRR131124 MSA131085:MSA131124 MSD131085:MSD131124 MSG131085:MSG131124 MSP131085:MSP131124 MSS131085:MSS131124 MSV131085:MSV131124 MTE131085:MTE131124 MTH131085:MTH131124 MTK131085:MTK131124 MTT131085:MTT131124 MTW131085:MTW131124 MTZ131085:MTZ131124 MUI131085:MUI131124 MUL131085:MUL131124 MZH131085:MZH131124 MZO131085:MZO131124 MZR131085:MZR131124 MZU131085:MZU131124 MZX131085:MZX131124 NAA131085:NAA131124 NAD131085:NAD131124 NAJ131085:NAJ131124 NAM131085:NAM131124 NAP131085:NAP131124 NAS131085:NAS131124 NAV131085:NAV131124 NAY131085:NAY131124 NBB131085:NBB131124 NBE131085:NBE131124 NBH131085:NBH131124 NBK131085:NBK131124 NBN131085:NBN131124 NBW131085:NBW131124 NBZ131085:NBZ131124 NCC131085:NCC131124 NCL131085:NCL131124 NCO131085:NCO131124 NCR131085:NCR131124 NDA131085:NDA131124 NDD131085:NDD131124 NDG131085:NDG131124 NDP131085:NDP131124 NDS131085:NDS131124 NDV131085:NDV131124 NEE131085:NEE131124 NEH131085:NEH131124 NJD131085:NJD131124 NJK131085:NJK131124 NJN131085:NJN131124 NJQ131085:NJQ131124 NJT131085:NJT131124 NJW131085:NJW131124 NJZ131085:NJZ131124 NKF131085:NKF131124 NKI131085:NKI131124 NKL131085:NKL131124 NKO131085:NKO131124 NKR131085:NKR131124 NKU131085:NKU131124 NKX131085:NKX131124 NLA131085:NLA131124 NLD131085:NLD131124 NLG131085:NLG131124 NLJ131085:NLJ131124 NLS131085:NLS131124 NLV131085:NLV131124 NLY131085:NLY131124 NMH131085:NMH131124 NMK131085:NMK131124 NMN131085:NMN131124 NMW131085:NMW131124 NMZ131085:NMZ131124 NNC131085:NNC131124 NNL131085:NNL131124 NNO131085:NNO131124 NNR131085:NNR131124 NOA131085:NOA131124 NOD131085:NOD131124 NSZ131085:NSZ131124 NTG131085:NTG131124 NTJ131085:NTJ131124 NTM131085:NTM131124 NTP131085:NTP131124 NTS131085:NTS131124 NTV131085:NTV131124 NUB131085:NUB131124 NUE131085:NUE131124 NUH131085:NUH131124 NUK131085:NUK131124 NUN131085:NUN131124 NUQ131085:NUQ131124 NUT131085:NUT131124 NUW131085:NUW131124 NUZ131085:NUZ131124 NVC131085:NVC131124 NVF131085:NVF131124 NVO131085:NVO131124 NVR131085:NVR131124 NVU131085:NVU131124 NWD131085:NWD131124 NWG131085:NWG131124 NWJ131085:NWJ131124 NWS131085:NWS131124 NWV131085:NWV131124 NWY131085:NWY131124 NXH131085:NXH131124 NXK131085:NXK131124 NXN131085:NXN131124 NXW131085:NXW131124 NXZ131085:NXZ131124 OCV131085:OCV131124 ODC131085:ODC131124 ODF131085:ODF131124 ODI131085:ODI131124 ODL131085:ODL131124 ODO131085:ODO131124 ODR131085:ODR131124 ODX131085:ODX131124 OEA131085:OEA131124 OED131085:OED131124 OEG131085:OEG131124 OEJ131085:OEJ131124 OEM131085:OEM131124 OEP131085:OEP131124 OES131085:OES131124 OEV131085:OEV131124 OEY131085:OEY131124 OFB131085:OFB131124 OFK131085:OFK131124 OFN131085:OFN131124 OFQ131085:OFQ131124 OFZ131085:OFZ131124 OGC131085:OGC131124 OGF131085:OGF131124 OGO131085:OGO131124 OGR131085:OGR131124 OGU131085:OGU131124 OHD131085:OHD131124 OHG131085:OHG131124 OHJ131085:OHJ131124 OHS131085:OHS131124 OHV131085:OHV131124 OMR131085:OMR131124 OMY131085:OMY131124 ONB131085:ONB131124 ONE131085:ONE131124 ONH131085:ONH131124 ONK131085:ONK131124 ONN131085:ONN131124 ONT131085:ONT131124 ONW131085:ONW131124 ONZ131085:ONZ131124 OOC131085:OOC131124 OOF131085:OOF131124 OOI131085:OOI131124 OOL131085:OOL131124 OOO131085:OOO131124 OOR131085:OOR131124 OOU131085:OOU131124 OOX131085:OOX131124 OPG131085:OPG131124 OPJ131085:OPJ131124 OPM131085:OPM131124 OPV131085:OPV131124 OPY131085:OPY131124 OQB131085:OQB131124 OQK131085:OQK131124 OQN131085:OQN131124 OQQ131085:OQQ131124 OQZ131085:OQZ131124 ORC131085:ORC131124 ORF131085:ORF131124 ORO131085:ORO131124 ORR131085:ORR131124 OWN131085:OWN131124 OWU131085:OWU131124 OWX131085:OWX131124 OXA131085:OXA131124 OXD131085:OXD131124 OXG131085:OXG131124 OXJ131085:OXJ131124 OXP131085:OXP131124 OXS131085:OXS131124 OXV131085:OXV131124 OXY131085:OXY131124 OYB131085:OYB131124 OYE131085:OYE131124 OYH131085:OYH131124 OYK131085:OYK131124 OYN131085:OYN131124 OYQ131085:OYQ131124 OYT131085:OYT131124 OZC131085:OZC131124 OZF131085:OZF131124 OZI131085:OZI131124 OZR131085:OZR131124 OZU131085:OZU131124 OZX131085:OZX131124 PAG131085:PAG131124 PAJ131085:PAJ131124 PAM131085:PAM131124 PAV131085:PAV131124 PAY131085:PAY131124 PBB131085:PBB131124 PBK131085:PBK131124 PBN131085:PBN131124 PGJ131085:PGJ131124 PGQ131085:PGQ131124 PGT131085:PGT131124 PGW131085:PGW131124 PGZ131085:PGZ131124 PHC131085:PHC131124 PHF131085:PHF131124 PHL131085:PHL131124 PHO131085:PHO131124 PHR131085:PHR131124 PHU131085:PHU131124 PHX131085:PHX131124 PIA131085:PIA131124 PID131085:PID131124 PIG131085:PIG131124 PIJ131085:PIJ131124 PIM131085:PIM131124 PIP131085:PIP131124 PIY131085:PIY131124 PJB131085:PJB131124 PJE131085:PJE131124 PJN131085:PJN131124 PJQ131085:PJQ131124 PJT131085:PJT131124 PKC131085:PKC131124 PKF131085:PKF131124 PKI131085:PKI131124 PKR131085:PKR131124 PKU131085:PKU131124 PKX131085:PKX131124 PLG131085:PLG131124 PLJ131085:PLJ131124 PQF131085:PQF131124 PQM131085:PQM131124 PQP131085:PQP131124 PQS131085:PQS131124 PQV131085:PQV131124 PQY131085:PQY131124 PRB131085:PRB131124 PRH131085:PRH131124 PRK131085:PRK131124 PRN131085:PRN131124 PRQ131085:PRQ131124 PRT131085:PRT131124 PRW131085:PRW131124 PRZ131085:PRZ131124 PSC131085:PSC131124 PSF131085:PSF131124 PSI131085:PSI131124 PSL131085:PSL131124 PSU131085:PSU131124 PSX131085:PSX131124 PTA131085:PTA131124 PTJ131085:PTJ131124 PTM131085:PTM131124 PTP131085:PTP131124 PTY131085:PTY131124 PUB131085:PUB131124 PUE131085:PUE131124 PUN131085:PUN131124 PUQ131085:PUQ131124 PUT131085:PUT131124 PVC131085:PVC131124 PVF131085:PVF131124 QAB131085:QAB131124 QAI131085:QAI131124 QAL131085:QAL131124 QAO131085:QAO131124 QAR131085:QAR131124 QAU131085:QAU131124 QAX131085:QAX131124 QBD131085:QBD131124 QBG131085:QBG131124 QBJ131085:QBJ131124 QBM131085:QBM131124 QBP131085:QBP131124 QBS131085:QBS131124 QBV131085:QBV131124 QBY131085:QBY131124 QCB131085:QCB131124 QCE131085:QCE131124 QCH131085:QCH131124 QCQ131085:QCQ131124 QCT131085:QCT131124 QCW131085:QCW131124 QDF131085:QDF131124 QDI131085:QDI131124 QDL131085:QDL131124 QDU131085:QDU131124 QDX131085:QDX131124 QEA131085:QEA131124 QEJ131085:QEJ131124 QEM131085:QEM131124 QEP131085:QEP131124 QEY131085:QEY131124 QFB131085:QFB131124 QJX131085:QJX131124 QKE131085:QKE131124 QKH131085:QKH131124 QKK131085:QKK131124 QKN131085:QKN131124 QKQ131085:QKQ131124 QKT131085:QKT131124 QKZ131085:QKZ131124 QLC131085:QLC131124 QLF131085:QLF131124 QLI131085:QLI131124 QLL131085:QLL131124 QLO131085:QLO131124 QLR131085:QLR131124 QLU131085:QLU131124 QLX131085:QLX131124 QMA131085:QMA131124 QMD131085:QMD131124 QMM131085:QMM131124 QMP131085:QMP131124 QMS131085:QMS131124 QNB131085:QNB131124 QNE131085:QNE131124 QNH131085:QNH131124 QNQ131085:QNQ131124 QNT131085:QNT131124 QNW131085:QNW131124 QOF131085:QOF131124 QOI131085:QOI131124 QOL131085:QOL131124 QOU131085:QOU131124 QOX131085:QOX131124 QTT131085:QTT131124 QUA131085:QUA131124 QUD131085:QUD131124 QUG131085:QUG131124 QUJ131085:QUJ131124 QUM131085:QUM131124 QUP131085:QUP131124 QUV131085:QUV131124 QUY131085:QUY131124 QVB131085:QVB131124 QVE131085:QVE131124 QVH131085:QVH131124 QVK131085:QVK131124 QVN131085:QVN131124 QVQ131085:QVQ131124 QVT131085:QVT131124 QVW131085:QVW131124 QVZ131085:QVZ131124 QWI131085:QWI131124 QWL131085:QWL131124 QWO131085:QWO131124 QWX131085:QWX131124 QXA131085:QXA131124 QXD131085:QXD131124 QXM131085:QXM131124 QXP131085:QXP131124 QXS131085:QXS131124 QYB131085:QYB131124 QYE131085:QYE131124 QYH131085:QYH131124 QYQ131085:QYQ131124 QYT131085:QYT131124 RDP131085:RDP131124 RDW131085:RDW131124 RDZ131085:RDZ131124 REC131085:REC131124 REF131085:REF131124 REI131085:REI131124 REL131085:REL131124 RER131085:RER131124 REU131085:REU131124 REX131085:REX131124 RFA131085:RFA131124 RFD131085:RFD131124 RFG131085:RFG131124 RFJ131085:RFJ131124 RFM131085:RFM131124 RFP131085:RFP131124 RFS131085:RFS131124 RFV131085:RFV131124 RGE131085:RGE131124 RGH131085:RGH131124 RGK131085:RGK131124 RGT131085:RGT131124 RGW131085:RGW131124 RGZ131085:RGZ131124 RHI131085:RHI131124 RHL131085:RHL131124 RHO131085:RHO131124 RHX131085:RHX131124 RIA131085:RIA131124 RID131085:RID131124 RIM131085:RIM131124 RIP131085:RIP131124 RNL131085:RNL131124 RNS131085:RNS131124 RNV131085:RNV131124 RNY131085:RNY131124 ROB131085:ROB131124 ROE131085:ROE131124 ROH131085:ROH131124 RON131085:RON131124 ROQ131085:ROQ131124 ROT131085:ROT131124 ROW131085:ROW131124 ROZ131085:ROZ131124 RPC131085:RPC131124 RPF131085:RPF131124 RPI131085:RPI131124 RPL131085:RPL131124 RPO131085:RPO131124 RPR131085:RPR131124 RQA131085:RQA131124 RQD131085:RQD131124 RQG131085:RQG131124 RQP131085:RQP131124 RQS131085:RQS131124 RQV131085:RQV131124 RRE131085:RRE131124 RRH131085:RRH131124 RRK131085:RRK131124 RRT131085:RRT131124 RRW131085:RRW131124 RRZ131085:RRZ131124 RSI131085:RSI131124 RSL131085:RSL131124 RXH131085:RXH131124 RXO131085:RXO131124 RXR131085:RXR131124 RXU131085:RXU131124 RXX131085:RXX131124 RYA131085:RYA131124 RYD131085:RYD131124 RYJ131085:RYJ131124 RYM131085:RYM131124 RYP131085:RYP131124 RYS131085:RYS131124 RYV131085:RYV131124 RYY131085:RYY131124 RZB131085:RZB131124 RZE131085:RZE131124 RZH131085:RZH131124 RZK131085:RZK131124 RZN131085:RZN131124 RZW131085:RZW131124 RZZ131085:RZZ131124 SAC131085:SAC131124 SAL131085:SAL131124 SAO131085:SAO131124 SAR131085:SAR131124 SBA131085:SBA131124 SBD131085:SBD131124 SBG131085:SBG131124 SBP131085:SBP131124 SBS131085:SBS131124 SBV131085:SBV131124 SCE131085:SCE131124 SCH131085:SCH131124 SHD131085:SHD131124 SHK131085:SHK131124 SHN131085:SHN131124 SHQ131085:SHQ131124 SHT131085:SHT131124 SHW131085:SHW131124 SHZ131085:SHZ131124 SIF131085:SIF131124 SII131085:SII131124 SIL131085:SIL131124 SIO131085:SIO131124 SIR131085:SIR131124 SIU131085:SIU131124 SIX131085:SIX131124 SJA131085:SJA131124 SJD131085:SJD131124 SJG131085:SJG131124 SJJ131085:SJJ131124 SJS131085:SJS131124 SJV131085:SJV131124 SJY131085:SJY131124 SKH131085:SKH131124 SKK131085:SKK131124 SKN131085:SKN131124 SKW131085:SKW131124 SKZ131085:SKZ131124 SLC131085:SLC131124 SLL131085:SLL131124 SLO131085:SLO131124 SLR131085:SLR131124 SMA131085:SMA131124 SMD131085:SMD131124 SQZ131085:SQZ131124 SRG131085:SRG131124 SRJ131085:SRJ131124 SRM131085:SRM131124 SRP131085:SRP131124 SRS131085:SRS131124 SRV131085:SRV131124 SSB131085:SSB131124 SSE131085:SSE131124 SSH131085:SSH131124 SSK131085:SSK131124 SSN131085:SSN131124 SSQ131085:SSQ131124 SST131085:SST131124 SSW131085:SSW131124 SSZ131085:SSZ131124 STC131085:STC131124 STF131085:STF131124 STO131085:STO131124 STR131085:STR131124 STU131085:STU131124 SUD131085:SUD131124 SUG131085:SUG131124 SUJ131085:SUJ131124 SUS131085:SUS131124 SUV131085:SUV131124 SUY131085:SUY131124 SVH131085:SVH131124 SVK131085:SVK131124 SVN131085:SVN131124 SVW131085:SVW131124 SVZ131085:SVZ131124 TAV131085:TAV131124 TBC131085:TBC131124 TBF131085:TBF131124 TBI131085:TBI131124 TBL131085:TBL131124 TBO131085:TBO131124 TBR131085:TBR131124 TBX131085:TBX131124 TCA131085:TCA131124 TCD131085:TCD131124 TCG131085:TCG131124 TCJ131085:TCJ131124 TCM131085:TCM131124 TCP131085:TCP131124 TCS131085:TCS131124 TCV131085:TCV131124 TCY131085:TCY131124 TDB131085:TDB131124 TDK131085:TDK131124 TDN131085:TDN131124 TDQ131085:TDQ131124 TDZ131085:TDZ131124 TEC131085:TEC131124 TEF131085:TEF131124 TEO131085:TEO131124 TER131085:TER131124 TEU131085:TEU131124 TFD131085:TFD131124 TFG131085:TFG131124 TFJ131085:TFJ131124 TFS131085:TFS131124 TFV131085:TFV131124 TKR131085:TKR131124 TKY131085:TKY131124 TLB131085:TLB131124 TLE131085:TLE131124 TLH131085:TLH131124 TLK131085:TLK131124 TLN131085:TLN131124 TLT131085:TLT131124 TLW131085:TLW131124 TLZ131085:TLZ131124 TMC131085:TMC131124 TMF131085:TMF131124 TMI131085:TMI131124 TML131085:TML131124 TMO131085:TMO131124 TMR131085:TMR131124 TMU131085:TMU131124 TMX131085:TMX131124 TNG131085:TNG131124 TNJ131085:TNJ131124 TNM131085:TNM131124 TNV131085:TNV131124 TNY131085:TNY131124 TOB131085:TOB131124 TOK131085:TOK131124 TON131085:TON131124 TOQ131085:TOQ131124 TOZ131085:TOZ131124 TPC131085:TPC131124 TPF131085:TPF131124 TPO131085:TPO131124 TPR131085:TPR131124 TUN131085:TUN131124 TUU131085:TUU131124 TUX131085:TUX131124 TVA131085:TVA131124 TVD131085:TVD131124 TVG131085:TVG131124 TVJ131085:TVJ131124 TVP131085:TVP131124 TVS131085:TVS131124 TVV131085:TVV131124 TVY131085:TVY131124 TWB131085:TWB131124 TWE131085:TWE131124 TWH131085:TWH131124 TWK131085:TWK131124 TWN131085:TWN131124 TWQ131085:TWQ131124 TWT131085:TWT131124 TXC131085:TXC131124 TXF131085:TXF131124 TXI131085:TXI131124 TXR131085:TXR131124 TXU131085:TXU131124 TXX131085:TXX131124 TYG131085:TYG131124 TYJ131085:TYJ131124 TYM131085:TYM131124 TYV131085:TYV131124 TYY131085:TYY131124 TZB131085:TZB131124 TZK131085:TZK131124 TZN131085:TZN131124 UEJ131085:UEJ131124 UEQ131085:UEQ131124 UET131085:UET131124 UEW131085:UEW131124 UEZ131085:UEZ131124 UFC131085:UFC131124 UFF131085:UFF131124 UFL131085:UFL131124 UFO131085:UFO131124 UFR131085:UFR131124 UFU131085:UFU131124 UFX131085:UFX131124 UGA131085:UGA131124 UGD131085:UGD131124 UGG131085:UGG131124 UGJ131085:UGJ131124 UGM131085:UGM131124 UGP131085:UGP131124 UGY131085:UGY131124 UHB131085:UHB131124 UHE131085:UHE131124 UHN131085:UHN131124 UHQ131085:UHQ131124 UHT131085:UHT131124 UIC131085:UIC131124 UIF131085:UIF131124 UII131085:UII131124 UIR131085:UIR131124 UIU131085:UIU131124 UIX131085:UIX131124 UJG131085:UJG131124 UJJ131085:UJJ131124 UOF131085:UOF131124 UOM131085:UOM131124 UOP131085:UOP131124 UOS131085:UOS131124 UOV131085:UOV131124 UOY131085:UOY131124 UPB131085:UPB131124 UPH131085:UPH131124 UPK131085:UPK131124 UPN131085:UPN131124 UPQ131085:UPQ131124 UPT131085:UPT131124 UPW131085:UPW131124 UPZ131085:UPZ131124 UQC131085:UQC131124 UQF131085:UQF131124 UQI131085:UQI131124 UQL131085:UQL131124 UQU131085:UQU131124 UQX131085:UQX131124 URA131085:URA131124 URJ131085:URJ131124 URM131085:URM131124 URP131085:URP131124 URY131085:URY131124 USB131085:USB131124 USE131085:USE131124 USN131085:USN131124 USQ131085:USQ131124 UST131085:UST131124 UTC131085:UTC131124 UTF131085:UTF131124 UYB131085:UYB131124 UYI131085:UYI131124 UYL131085:UYL131124 UYO131085:UYO131124 UYR131085:UYR131124 UYU131085:UYU131124 UYX131085:UYX131124 UZD131085:UZD131124 UZG131085:UZG131124 UZJ131085:UZJ131124 UZM131085:UZM131124 UZP131085:UZP131124 UZS131085:UZS131124 UZV131085:UZV131124 UZY131085:UZY131124 VAB131085:VAB131124 VAE131085:VAE131124 VAH131085:VAH131124 VAQ131085:VAQ131124 VAT131085:VAT131124 VAW131085:VAW131124 VBF131085:VBF131124 VBI131085:VBI131124 VBL131085:VBL131124 VBU131085:VBU131124 VBX131085:VBX131124 VCA131085:VCA131124 VCJ131085:VCJ131124 VCM131085:VCM131124 VCP131085:VCP131124 VCY131085:VCY131124 VDB131085:VDB131124 VHX131085:VHX131124 VIE131085:VIE131124 VIH131085:VIH131124 VIK131085:VIK131124 VIN131085:VIN131124 VIQ131085:VIQ131124 VIT131085:VIT131124 VIZ131085:VIZ131124 VJC131085:VJC131124 VJF131085:VJF131124 VJI131085:VJI131124 VJL131085:VJL131124 VJO131085:VJO131124 VJR131085:VJR131124 VJU131085:VJU131124 VJX131085:VJX131124 VKA131085:VKA131124 VKD131085:VKD131124 VKM131085:VKM131124 VKP131085:VKP131124 VKS131085:VKS131124 VLB131085:VLB131124 VLE131085:VLE131124 VLH131085:VLH131124 VLQ131085:VLQ131124 VLT131085:VLT131124 VLW131085:VLW131124 VMF131085:VMF131124 VMI131085:VMI131124 VML131085:VML131124 VMU131085:VMU131124 VMX131085:VMX131124 VRT131085:VRT131124 VSA131085:VSA131124 VSD131085:VSD131124 VSG131085:VSG131124 VSJ131085:VSJ131124 VSM131085:VSM131124 VSP131085:VSP131124 VSV131085:VSV131124 VSY131085:VSY131124 VTB131085:VTB131124 VTE131085:VTE131124 VTH131085:VTH131124 VTK131085:VTK131124 VTN131085:VTN131124 VTQ131085:VTQ131124 VTT131085:VTT131124 VTW131085:VTW131124 VTZ131085:VTZ131124 VUI131085:VUI131124 VUL131085:VUL131124 VUO131085:VUO131124 VUX131085:VUX131124 VVA131085:VVA131124 VVD131085:VVD131124 VVM131085:VVM131124 VVP131085:VVP131124 VVS131085:VVS131124 VWB131085:VWB131124 VWE131085:VWE131124 VWH131085:VWH131124 VWQ131085:VWQ131124 VWT131085:VWT131124 WBP131085:WBP131124 WBW131085:WBW131124 WBZ131085:WBZ131124 WCC131085:WCC131124 WCF131085:WCF131124 WCI131085:WCI131124 WCL131085:WCL131124 WCR131085:WCR131124 WCU131085:WCU131124 WCX131085:WCX131124 WDA131085:WDA131124 WDD131085:WDD131124 WDG131085:WDG131124 WDJ131085:WDJ131124 WDM131085:WDM131124 WDP131085:WDP131124 WDS131085:WDS131124 WDV131085:WDV131124 WEE131085:WEE131124 WEH131085:WEH131124 WEK131085:WEK131124 WET131085:WET131124 WEW131085:WEW131124 WEZ131085:WEZ131124 WFI131085:WFI131124 WFL131085:WFL131124 WFO131085:WFO131124 WFX131085:WFX131124 WGA131085:WGA131124 WGD131085:WGD131124 WGM131085:WGM131124 WGP131085:WGP131124 WLL131085:WLL131124 WLS131085:WLS131124 WLV131085:WLV131124 WLY131085:WLY131124 WMB131085:WMB131124 WME131085:WME131124 WMH131085:WMH131124 WMN131085:WMN131124 WMQ131085:WMQ131124 WMT131085:WMT131124 WMW131085:WMW131124 WMZ131085:WMZ131124 WNC131085:WNC131124 WNF131085:WNF131124 WNI131085:WNI131124 WNL131085:WNL131124 WNO131085:WNO131124 WNR131085:WNR131124 WOA131085:WOA131124 WOD131085:WOD131124 WOG131085:WOG131124 WOP131085:WOP131124 WOS131085:WOS131124 WOV131085:WOV131124 WPE131085:WPE131124 WPH131085:WPH131124 WPK131085:WPK131124 WPT131085:WPT131124 WPW131085:WPW131124 WPZ131085:WPZ131124 WQI131085:WQI131124 WQL131085:WQL131124 WVH131085:WVH131124 WVO131085:WVO131124 WVR131085:WVR131124 WVU131085:WVU131124 WVX131085:WVX131124 WWA131085:WWA131124 WWD131085:WWD131124 WWJ131085:WWJ131124 WWM131085:WWM131124 WWP131085:WWP131124 WWS131085:WWS131124 WWV131085:WWV131124 WWY131085:WWY131124 WXB131085:WXB131124 WXE131085:WXE131124 WXH131085:WXH131124 WXK131085:WXK131124 WXN131085:WXN131124 WXW131085:WXW131124 WXZ131085:WXZ131124 WYC131085:WYC131124 WYL131085:WYL131124 WYO131085:WYO131124 WYR131085:WYR131124 WZA131085:WZA131124 WZD131085:WZD131124 WZG131085:WZG131124 WZP131085:WZP131124 WZS131085:WZS131124 WZV131085:WZV131124 XAE131085:XAE131124 XAH131085:XAH131124 XFD131085:XFD131124 G196621:G196660 J196621:J196660 M196621:M196660 P196621:P196660 S196621:S196660 V196621:V196660 AB196621:AB196660 AE196621:AE196660 AH196621:AH196660 AK196621:AK196660 AN196621:AN196660 AQ196621:AQ196660 AT196621:AT196660 AW196621:AW196660 AZ196621:AZ196660 BC196621:BC196660 BF196621:BF196660 BO196621:BO196660 BR196621:BR196660 BU196621:BU196660 CD196621:CD196660 CG196621:CG196660 CJ196621:CJ196660 CS196621:CS196660 CV196621:CV196660 CY196621:CY196660 DH196621:DH196660 DK196621:DK196660 DN196621:DN196660 DW196621:DW196660 DZ196621:DZ196660 IV196621:IV196660 JC196621:JC196660 JF196621:JF196660 JI196621:JI196660 JL196621:JL196660 JO196621:JO196660 JR196621:JR196660 JX196621:JX196660 KA196621:KA196660 KD196621:KD196660 KG196621:KG196660 KJ196621:KJ196660 KM196621:KM196660 KP196621:KP196660 KS196621:KS196660 KV196621:KV196660 KY196621:KY196660 LB196621:LB196660 LK196621:LK196660 LN196621:LN196660 LQ196621:LQ196660 LZ196621:LZ196660 MC196621:MC196660 MF196621:MF196660 MO196621:MO196660 MR196621:MR196660 MU196621:MU196660 ND196621:ND196660 NG196621:NG196660 NJ196621:NJ196660 NS196621:NS196660 NV196621:NV196660 SR196621:SR196660 SY196621:SY196660 TB196621:TB196660 TE196621:TE196660 TH196621:TH196660 TK196621:TK196660 TN196621:TN196660 TT196621:TT196660 TW196621:TW196660 TZ196621:TZ196660 UC196621:UC196660 UF196621:UF196660 UI196621:UI196660 UL196621:UL196660 UO196621:UO196660 UR196621:UR196660 UU196621:UU196660 UX196621:UX196660 VG196621:VG196660 VJ196621:VJ196660 VM196621:VM196660 VV196621:VV196660 VY196621:VY196660 WB196621:WB196660 WK196621:WK196660 WN196621:WN196660 WQ196621:WQ196660 WZ196621:WZ196660 XC196621:XC196660 XF196621:XF196660 XO196621:XO196660 XR196621:XR196660 ACN196621:ACN196660 ACU196621:ACU196660 ACX196621:ACX196660 ADA196621:ADA196660 ADD196621:ADD196660 ADG196621:ADG196660 ADJ196621:ADJ196660 ADP196621:ADP196660 ADS196621:ADS196660 ADV196621:ADV196660 ADY196621:ADY196660 AEB196621:AEB196660 AEE196621:AEE196660 AEH196621:AEH196660 AEK196621:AEK196660 AEN196621:AEN196660 AEQ196621:AEQ196660 AET196621:AET196660 AFC196621:AFC196660 AFF196621:AFF196660 AFI196621:AFI196660 AFR196621:AFR196660 AFU196621:AFU196660 AFX196621:AFX196660 AGG196621:AGG196660 AGJ196621:AGJ196660 AGM196621:AGM196660 AGV196621:AGV196660 AGY196621:AGY196660 AHB196621:AHB196660 AHK196621:AHK196660 AHN196621:AHN196660 AMJ196621:AMJ196660 AMQ196621:AMQ196660 AMT196621:AMT196660 AMW196621:AMW196660 AMZ196621:AMZ196660 ANC196621:ANC196660 ANF196621:ANF196660 ANL196621:ANL196660 ANO196621:ANO196660 ANR196621:ANR196660 ANU196621:ANU196660 ANX196621:ANX196660 AOA196621:AOA196660 AOD196621:AOD196660 AOG196621:AOG196660 AOJ196621:AOJ196660 AOM196621:AOM196660 AOP196621:AOP196660 AOY196621:AOY196660 APB196621:APB196660 APE196621:APE196660 APN196621:APN196660 APQ196621:APQ196660 APT196621:APT196660 AQC196621:AQC196660 AQF196621:AQF196660 AQI196621:AQI196660 AQR196621:AQR196660 AQU196621:AQU196660 AQX196621:AQX196660 ARG196621:ARG196660 ARJ196621:ARJ196660 AWF196621:AWF196660 AWM196621:AWM196660 AWP196621:AWP196660 AWS196621:AWS196660 AWV196621:AWV196660 AWY196621:AWY196660 AXB196621:AXB196660 AXH196621:AXH196660 AXK196621:AXK196660 AXN196621:AXN196660 AXQ196621:AXQ196660 AXT196621:AXT196660 AXW196621:AXW196660 AXZ196621:AXZ196660 AYC196621:AYC196660 AYF196621:AYF196660 AYI196621:AYI196660 AYL196621:AYL196660 AYU196621:AYU196660 AYX196621:AYX196660 AZA196621:AZA196660 AZJ196621:AZJ196660 AZM196621:AZM196660 AZP196621:AZP196660 AZY196621:AZY196660 BAB196621:BAB196660 BAE196621:BAE196660 BAN196621:BAN196660 BAQ196621:BAQ196660 BAT196621:BAT196660 BBC196621:BBC196660 BBF196621:BBF196660 BGB196621:BGB196660 BGI196621:BGI196660 BGL196621:BGL196660 BGO196621:BGO196660 BGR196621:BGR196660 BGU196621:BGU196660 BGX196621:BGX196660 BHD196621:BHD196660 BHG196621:BHG196660 BHJ196621:BHJ196660 BHM196621:BHM196660 BHP196621:BHP196660 BHS196621:BHS196660 BHV196621:BHV196660 BHY196621:BHY196660 BIB196621:BIB196660 BIE196621:BIE196660 BIH196621:BIH196660 BIQ196621:BIQ196660 BIT196621:BIT196660 BIW196621:BIW196660 BJF196621:BJF196660 BJI196621:BJI196660 BJL196621:BJL196660 BJU196621:BJU196660 BJX196621:BJX196660 BKA196621:BKA196660 BKJ196621:BKJ196660 BKM196621:BKM196660 BKP196621:BKP196660 BKY196621:BKY196660 BLB196621:BLB196660 BPX196621:BPX196660 BQE196621:BQE196660 BQH196621:BQH196660 BQK196621:BQK196660 BQN196621:BQN196660 BQQ196621:BQQ196660 BQT196621:BQT196660 BQZ196621:BQZ196660 BRC196621:BRC196660 BRF196621:BRF196660 BRI196621:BRI196660 BRL196621:BRL196660 BRO196621:BRO196660 BRR196621:BRR196660 BRU196621:BRU196660 BRX196621:BRX196660 BSA196621:BSA196660 BSD196621:BSD196660 BSM196621:BSM196660 BSP196621:BSP196660 BSS196621:BSS196660 BTB196621:BTB196660 BTE196621:BTE196660 BTH196621:BTH196660 BTQ196621:BTQ196660 BTT196621:BTT196660 BTW196621:BTW196660 BUF196621:BUF196660 BUI196621:BUI196660 BUL196621:BUL196660 BUU196621:BUU196660 BUX196621:BUX196660 BZT196621:BZT196660 CAA196621:CAA196660 CAD196621:CAD196660 CAG196621:CAG196660 CAJ196621:CAJ196660 CAM196621:CAM196660 CAP196621:CAP196660 CAV196621:CAV196660 CAY196621:CAY196660 CBB196621:CBB196660 CBE196621:CBE196660 CBH196621:CBH196660 CBK196621:CBK196660 CBN196621:CBN196660 CBQ196621:CBQ196660 CBT196621:CBT196660 CBW196621:CBW196660 CBZ196621:CBZ196660 CCI196621:CCI196660 CCL196621:CCL196660 CCO196621:CCO196660 CCX196621:CCX196660 CDA196621:CDA196660 CDD196621:CDD196660 CDM196621:CDM196660 CDP196621:CDP196660 CDS196621:CDS196660 CEB196621:CEB196660 CEE196621:CEE196660 CEH196621:CEH196660 CEQ196621:CEQ196660 CET196621:CET196660 CJP196621:CJP196660 CJW196621:CJW196660 CJZ196621:CJZ196660 CKC196621:CKC196660 CKF196621:CKF196660 CKI196621:CKI196660 CKL196621:CKL196660 CKR196621:CKR196660 CKU196621:CKU196660 CKX196621:CKX196660 CLA196621:CLA196660 CLD196621:CLD196660 CLG196621:CLG196660 CLJ196621:CLJ196660 CLM196621:CLM196660 CLP196621:CLP196660 CLS196621:CLS196660 CLV196621:CLV196660 CME196621:CME196660 CMH196621:CMH196660 CMK196621:CMK196660 CMT196621:CMT196660 CMW196621:CMW196660 CMZ196621:CMZ196660 CNI196621:CNI196660 CNL196621:CNL196660 CNO196621:CNO196660 CNX196621:CNX196660 COA196621:COA196660 COD196621:COD196660 COM196621:COM196660 COP196621:COP196660 CTL196621:CTL196660 CTS196621:CTS196660 CTV196621:CTV196660 CTY196621:CTY196660 CUB196621:CUB196660 CUE196621:CUE196660 CUH196621:CUH196660 CUN196621:CUN196660 CUQ196621:CUQ196660 CUT196621:CUT196660 CUW196621:CUW196660 CUZ196621:CUZ196660 CVC196621:CVC196660 CVF196621:CVF196660 CVI196621:CVI196660 CVL196621:CVL196660 CVO196621:CVO196660 CVR196621:CVR196660 CWA196621:CWA196660 CWD196621:CWD196660 CWG196621:CWG196660 CWP196621:CWP196660 CWS196621:CWS196660 CWV196621:CWV196660 CXE196621:CXE196660 CXH196621:CXH196660 CXK196621:CXK196660 CXT196621:CXT196660 CXW196621:CXW196660 CXZ196621:CXZ196660 CYI196621:CYI196660 CYL196621:CYL196660 DDH196621:DDH196660 DDO196621:DDO196660 DDR196621:DDR196660 DDU196621:DDU196660 DDX196621:DDX196660 DEA196621:DEA196660 DED196621:DED196660 DEJ196621:DEJ196660 DEM196621:DEM196660 DEP196621:DEP196660 DES196621:DES196660 DEV196621:DEV196660 DEY196621:DEY196660 DFB196621:DFB196660 DFE196621:DFE196660 DFH196621:DFH196660 DFK196621:DFK196660 DFN196621:DFN196660 DFW196621:DFW196660 DFZ196621:DFZ196660 DGC196621:DGC196660 DGL196621:DGL196660 DGO196621:DGO196660 DGR196621:DGR196660 DHA196621:DHA196660 DHD196621:DHD196660 DHG196621:DHG196660 DHP196621:DHP196660 DHS196621:DHS196660 DHV196621:DHV196660 DIE196621:DIE196660 DIH196621:DIH196660 DND196621:DND196660 DNK196621:DNK196660 DNN196621:DNN196660 DNQ196621:DNQ196660 DNT196621:DNT196660 DNW196621:DNW196660 DNZ196621:DNZ196660 DOF196621:DOF196660 DOI196621:DOI196660 DOL196621:DOL196660 DOO196621:DOO196660 DOR196621:DOR196660 DOU196621:DOU196660 DOX196621:DOX196660 DPA196621:DPA196660 DPD196621:DPD196660 DPG196621:DPG196660 DPJ196621:DPJ196660 DPS196621:DPS196660 DPV196621:DPV196660 DPY196621:DPY196660 DQH196621:DQH196660 DQK196621:DQK196660 DQN196621:DQN196660 DQW196621:DQW196660 DQZ196621:DQZ196660 DRC196621:DRC196660 DRL196621:DRL196660 DRO196621:DRO196660 DRR196621:DRR196660 DSA196621:DSA196660 DSD196621:DSD196660 DWZ196621:DWZ196660 DXG196621:DXG196660 DXJ196621:DXJ196660 DXM196621:DXM196660 DXP196621:DXP196660 DXS196621:DXS196660 DXV196621:DXV196660 DYB196621:DYB196660 DYE196621:DYE196660 DYH196621:DYH196660 DYK196621:DYK196660 DYN196621:DYN196660 DYQ196621:DYQ196660 DYT196621:DYT196660 DYW196621:DYW196660 DYZ196621:DYZ196660 DZC196621:DZC196660 DZF196621:DZF196660 DZO196621:DZO196660 DZR196621:DZR196660 DZU196621:DZU196660 EAD196621:EAD196660 EAG196621:EAG196660 EAJ196621:EAJ196660 EAS196621:EAS196660 EAV196621:EAV196660 EAY196621:EAY196660 EBH196621:EBH196660 EBK196621:EBK196660 EBN196621:EBN196660 EBW196621:EBW196660 EBZ196621:EBZ196660 EGV196621:EGV196660 EHC196621:EHC196660 EHF196621:EHF196660 EHI196621:EHI196660 EHL196621:EHL196660 EHO196621:EHO196660 EHR196621:EHR196660 EHX196621:EHX196660 EIA196621:EIA196660 EID196621:EID196660 EIG196621:EIG196660 EIJ196621:EIJ196660 EIM196621:EIM196660 EIP196621:EIP196660 EIS196621:EIS196660 EIV196621:EIV196660 EIY196621:EIY196660 EJB196621:EJB196660 EJK196621:EJK196660 EJN196621:EJN196660 EJQ196621:EJQ196660 EJZ196621:EJZ196660 EKC196621:EKC196660 EKF196621:EKF196660 EKO196621:EKO196660 EKR196621:EKR196660 EKU196621:EKU196660 ELD196621:ELD196660 ELG196621:ELG196660 ELJ196621:ELJ196660 ELS196621:ELS196660 ELV196621:ELV196660 EQR196621:EQR196660 EQY196621:EQY196660 ERB196621:ERB196660 ERE196621:ERE196660 ERH196621:ERH196660 ERK196621:ERK196660 ERN196621:ERN196660 ERT196621:ERT196660 ERW196621:ERW196660 ERZ196621:ERZ196660 ESC196621:ESC196660 ESF196621:ESF196660 ESI196621:ESI196660 ESL196621:ESL196660 ESO196621:ESO196660 ESR196621:ESR196660 ESU196621:ESU196660 ESX196621:ESX196660 ETG196621:ETG196660 ETJ196621:ETJ196660 ETM196621:ETM196660 ETV196621:ETV196660 ETY196621:ETY196660 EUB196621:EUB196660 EUK196621:EUK196660 EUN196621:EUN196660 EUQ196621:EUQ196660 EUZ196621:EUZ196660 EVC196621:EVC196660 EVF196621:EVF196660 EVO196621:EVO196660 EVR196621:EVR196660 FAN196621:FAN196660 FAU196621:FAU196660 FAX196621:FAX196660 FBA196621:FBA196660 FBD196621:FBD196660 FBG196621:FBG196660 FBJ196621:FBJ196660 FBP196621:FBP196660 FBS196621:FBS196660 FBV196621:FBV196660 FBY196621:FBY196660 FCB196621:FCB196660 FCE196621:FCE196660 FCH196621:FCH196660 FCK196621:FCK196660 FCN196621:FCN196660 FCQ196621:FCQ196660 FCT196621:FCT196660 FDC196621:FDC196660 FDF196621:FDF196660 FDI196621:FDI196660 FDR196621:FDR196660 FDU196621:FDU196660 FDX196621:FDX196660 FEG196621:FEG196660 FEJ196621:FEJ196660 FEM196621:FEM196660 FEV196621:FEV196660 FEY196621:FEY196660 FFB196621:FFB196660 FFK196621:FFK196660 FFN196621:FFN196660 FKJ196621:FKJ196660 FKQ196621:FKQ196660 FKT196621:FKT196660 FKW196621:FKW196660 FKZ196621:FKZ196660 FLC196621:FLC196660 FLF196621:FLF196660 FLL196621:FLL196660 FLO196621:FLO196660 FLR196621:FLR196660 FLU196621:FLU196660 FLX196621:FLX196660 FMA196621:FMA196660 FMD196621:FMD196660 FMG196621:FMG196660 FMJ196621:FMJ196660 FMM196621:FMM196660 FMP196621:FMP196660 FMY196621:FMY196660 FNB196621:FNB196660 FNE196621:FNE196660 FNN196621:FNN196660 FNQ196621:FNQ196660 FNT196621:FNT196660 FOC196621:FOC196660 FOF196621:FOF196660 FOI196621:FOI196660 FOR196621:FOR196660 FOU196621:FOU196660 FOX196621:FOX196660 FPG196621:FPG196660 FPJ196621:FPJ196660 FUF196621:FUF196660 FUM196621:FUM196660 FUP196621:FUP196660 FUS196621:FUS196660 FUV196621:FUV196660 FUY196621:FUY196660 FVB196621:FVB196660 FVH196621:FVH196660 FVK196621:FVK196660 FVN196621:FVN196660 FVQ196621:FVQ196660 FVT196621:FVT196660 FVW196621:FVW196660 FVZ196621:FVZ196660 FWC196621:FWC196660 FWF196621:FWF196660 FWI196621:FWI196660 FWL196621:FWL196660 FWU196621:FWU196660 FWX196621:FWX196660 FXA196621:FXA196660 FXJ196621:FXJ196660 FXM196621:FXM196660 FXP196621:FXP196660 FXY196621:FXY196660 FYB196621:FYB196660 FYE196621:FYE196660 FYN196621:FYN196660 FYQ196621:FYQ196660 FYT196621:FYT196660 FZC196621:FZC196660 FZF196621:FZF196660 GEB196621:GEB196660 GEI196621:GEI196660 GEL196621:GEL196660 GEO196621:GEO196660 GER196621:GER196660 GEU196621:GEU196660 GEX196621:GEX196660 GFD196621:GFD196660 GFG196621:GFG196660 GFJ196621:GFJ196660 GFM196621:GFM196660 GFP196621:GFP196660 GFS196621:GFS196660 GFV196621:GFV196660 GFY196621:GFY196660 GGB196621:GGB196660 GGE196621:GGE196660 GGH196621:GGH196660 GGQ196621:GGQ196660 GGT196621:GGT196660 GGW196621:GGW196660 GHF196621:GHF196660 GHI196621:GHI196660 GHL196621:GHL196660 GHU196621:GHU196660 GHX196621:GHX196660 GIA196621:GIA196660 GIJ196621:GIJ196660 GIM196621:GIM196660 GIP196621:GIP196660 GIY196621:GIY196660 GJB196621:GJB196660 GNX196621:GNX196660 GOE196621:GOE196660 GOH196621:GOH196660 GOK196621:GOK196660 GON196621:GON196660 GOQ196621:GOQ196660 GOT196621:GOT196660 GOZ196621:GOZ196660 GPC196621:GPC196660 GPF196621:GPF196660 GPI196621:GPI196660 GPL196621:GPL196660 GPO196621:GPO196660 GPR196621:GPR196660 GPU196621:GPU196660 GPX196621:GPX196660 GQA196621:GQA196660 GQD196621:GQD196660 GQM196621:GQM196660 GQP196621:GQP196660 GQS196621:GQS196660 GRB196621:GRB196660 GRE196621:GRE196660 GRH196621:GRH196660 GRQ196621:GRQ196660 GRT196621:GRT196660 GRW196621:GRW196660 GSF196621:GSF196660 GSI196621:GSI196660 GSL196621:GSL196660 GSU196621:GSU196660 GSX196621:GSX196660 GXT196621:GXT196660 GYA196621:GYA196660 GYD196621:GYD196660 GYG196621:GYG196660 GYJ196621:GYJ196660 GYM196621:GYM196660 GYP196621:GYP196660 GYV196621:GYV196660 GYY196621:GYY196660 GZB196621:GZB196660 GZE196621:GZE196660 GZH196621:GZH196660 GZK196621:GZK196660 GZN196621:GZN196660 GZQ196621:GZQ196660 GZT196621:GZT196660 GZW196621:GZW196660 GZZ196621:GZZ196660 HAI196621:HAI196660 HAL196621:HAL196660 HAO196621:HAO196660 HAX196621:HAX196660 HBA196621:HBA196660 HBD196621:HBD196660 HBM196621:HBM196660 HBP196621:HBP196660 HBS196621:HBS196660 HCB196621:HCB196660 HCE196621:HCE196660 HCH196621:HCH196660 HCQ196621:HCQ196660 HCT196621:HCT196660 HHP196621:HHP196660 HHW196621:HHW196660 HHZ196621:HHZ196660 HIC196621:HIC196660 HIF196621:HIF196660 HII196621:HII196660 HIL196621:HIL196660 HIR196621:HIR196660 HIU196621:HIU196660 HIX196621:HIX196660 HJA196621:HJA196660 HJD196621:HJD196660 HJG196621:HJG196660 HJJ196621:HJJ196660 HJM196621:HJM196660 HJP196621:HJP196660 HJS196621:HJS196660 HJV196621:HJV196660 HKE196621:HKE196660 HKH196621:HKH196660 HKK196621:HKK196660 HKT196621:HKT196660 HKW196621:HKW196660 HKZ196621:HKZ196660 HLI196621:HLI196660 HLL196621:HLL196660 HLO196621:HLO196660 HLX196621:HLX196660 HMA196621:HMA196660 HMD196621:HMD196660 HMM196621:HMM196660 HMP196621:HMP196660 HRL196621:HRL196660 HRS196621:HRS196660 HRV196621:HRV196660 HRY196621:HRY196660 HSB196621:HSB196660 HSE196621:HSE196660 HSH196621:HSH196660 HSN196621:HSN196660 HSQ196621:HSQ196660 HST196621:HST196660 HSW196621:HSW196660 HSZ196621:HSZ196660 HTC196621:HTC196660 HTF196621:HTF196660 HTI196621:HTI196660 HTL196621:HTL196660 HTO196621:HTO196660 HTR196621:HTR196660 HUA196621:HUA196660 HUD196621:HUD196660 HUG196621:HUG196660 HUP196621:HUP196660 HUS196621:HUS196660 HUV196621:HUV196660 HVE196621:HVE196660 HVH196621:HVH196660 HVK196621:HVK196660 HVT196621:HVT196660 HVW196621:HVW196660 HVZ196621:HVZ196660 HWI196621:HWI196660 HWL196621:HWL196660 IBH196621:IBH196660 IBO196621:IBO196660 IBR196621:IBR196660 IBU196621:IBU196660 IBX196621:IBX196660 ICA196621:ICA196660 ICD196621:ICD196660 ICJ196621:ICJ196660 ICM196621:ICM196660 ICP196621:ICP196660 ICS196621:ICS196660 ICV196621:ICV196660 ICY196621:ICY196660 IDB196621:IDB196660 IDE196621:IDE196660 IDH196621:IDH196660 IDK196621:IDK196660 IDN196621:IDN196660 IDW196621:IDW196660 IDZ196621:IDZ196660 IEC196621:IEC196660 IEL196621:IEL196660 IEO196621:IEO196660 IER196621:IER196660 IFA196621:IFA196660 IFD196621:IFD196660 IFG196621:IFG196660 IFP196621:IFP196660 IFS196621:IFS196660 IFV196621:IFV196660 IGE196621:IGE196660 IGH196621:IGH196660 ILD196621:ILD196660 ILK196621:ILK196660 ILN196621:ILN196660 ILQ196621:ILQ196660 ILT196621:ILT196660 ILW196621:ILW196660 ILZ196621:ILZ196660 IMF196621:IMF196660 IMI196621:IMI196660 IML196621:IML196660 IMO196621:IMO196660 IMR196621:IMR196660 IMU196621:IMU196660 IMX196621:IMX196660 INA196621:INA196660 IND196621:IND196660 ING196621:ING196660 INJ196621:INJ196660 INS196621:INS196660 INV196621:INV196660 INY196621:INY196660 IOH196621:IOH196660 IOK196621:IOK196660 ION196621:ION196660 IOW196621:IOW196660 IOZ196621:IOZ196660 IPC196621:IPC196660 IPL196621:IPL196660 IPO196621:IPO196660 IPR196621:IPR196660 IQA196621:IQA196660 IQD196621:IQD196660 IUZ196621:IUZ196660 IVG196621:IVG196660 IVJ196621:IVJ196660 IVM196621:IVM196660 IVP196621:IVP196660 IVS196621:IVS196660 IVV196621:IVV196660 IWB196621:IWB196660 IWE196621:IWE196660 IWH196621:IWH196660 IWK196621:IWK196660 IWN196621:IWN196660 IWQ196621:IWQ196660 IWT196621:IWT196660 IWW196621:IWW196660 IWZ196621:IWZ196660 IXC196621:IXC196660 IXF196621:IXF196660 IXO196621:IXO196660 IXR196621:IXR196660 IXU196621:IXU196660 IYD196621:IYD196660 IYG196621:IYG196660 IYJ196621:IYJ196660 IYS196621:IYS196660 IYV196621:IYV196660 IYY196621:IYY196660 IZH196621:IZH196660 IZK196621:IZK196660 IZN196621:IZN196660 IZW196621:IZW196660 IZZ196621:IZZ196660 JEV196621:JEV196660 JFC196621:JFC196660 JFF196621:JFF196660 JFI196621:JFI196660 JFL196621:JFL196660 JFO196621:JFO196660 JFR196621:JFR196660 JFX196621:JFX196660 JGA196621:JGA196660 JGD196621:JGD196660 JGG196621:JGG196660 JGJ196621:JGJ196660 JGM196621:JGM196660 JGP196621:JGP196660 JGS196621:JGS196660 JGV196621:JGV196660 JGY196621:JGY196660 JHB196621:JHB196660 JHK196621:JHK196660 JHN196621:JHN196660 JHQ196621:JHQ196660 JHZ196621:JHZ196660 JIC196621:JIC196660 JIF196621:JIF196660 JIO196621:JIO196660 JIR196621:JIR196660 JIU196621:JIU196660 JJD196621:JJD196660 JJG196621:JJG196660 JJJ196621:JJJ196660 JJS196621:JJS196660 JJV196621:JJV196660 JOR196621:JOR196660 JOY196621:JOY196660 JPB196621:JPB196660 JPE196621:JPE196660 JPH196621:JPH196660 JPK196621:JPK196660 JPN196621:JPN196660 JPT196621:JPT196660 JPW196621:JPW196660 JPZ196621:JPZ196660 JQC196621:JQC196660 JQF196621:JQF196660 JQI196621:JQI196660 JQL196621:JQL196660 JQO196621:JQO196660 JQR196621:JQR196660 JQU196621:JQU196660 JQX196621:JQX196660 JRG196621:JRG196660 JRJ196621:JRJ196660 JRM196621:JRM196660 JRV196621:JRV196660 JRY196621:JRY196660 JSB196621:JSB196660 JSK196621:JSK196660 JSN196621:JSN196660 JSQ196621:JSQ196660 JSZ196621:JSZ196660 JTC196621:JTC196660 JTF196621:JTF196660 JTO196621:JTO196660 JTR196621:JTR196660 JYN196621:JYN196660 JYU196621:JYU196660 JYX196621:JYX196660 JZA196621:JZA196660 JZD196621:JZD196660 JZG196621:JZG196660 JZJ196621:JZJ196660 JZP196621:JZP196660 JZS196621:JZS196660 JZV196621:JZV196660 JZY196621:JZY196660 KAB196621:KAB196660 KAE196621:KAE196660 KAH196621:KAH196660 KAK196621:KAK196660 KAN196621:KAN196660 KAQ196621:KAQ196660 KAT196621:KAT196660 KBC196621:KBC196660 KBF196621:KBF196660 KBI196621:KBI196660 KBR196621:KBR196660 KBU196621:KBU196660 KBX196621:KBX196660 KCG196621:KCG196660 KCJ196621:KCJ196660 KCM196621:KCM196660 KCV196621:KCV196660 KCY196621:KCY196660 KDB196621:KDB196660 KDK196621:KDK196660 KDN196621:KDN196660 KIJ196621:KIJ196660 KIQ196621:KIQ196660 KIT196621:KIT196660 KIW196621:KIW196660 KIZ196621:KIZ196660 KJC196621:KJC196660 KJF196621:KJF196660 KJL196621:KJL196660 KJO196621:KJO196660 KJR196621:KJR196660 KJU196621:KJU196660 KJX196621:KJX196660 KKA196621:KKA196660 KKD196621:KKD196660 KKG196621:KKG196660 KKJ196621:KKJ196660 KKM196621:KKM196660 KKP196621:KKP196660 KKY196621:KKY196660 KLB196621:KLB196660 KLE196621:KLE196660 KLN196621:KLN196660 KLQ196621:KLQ196660 KLT196621:KLT196660 KMC196621:KMC196660 KMF196621:KMF196660 KMI196621:KMI196660 KMR196621:KMR196660 KMU196621:KMU196660 KMX196621:KMX196660 KNG196621:KNG196660 KNJ196621:KNJ196660 KSF196621:KSF196660 KSM196621:KSM196660 KSP196621:KSP196660 KSS196621:KSS196660 KSV196621:KSV196660 KSY196621:KSY196660 KTB196621:KTB196660 KTH196621:KTH196660 KTK196621:KTK196660 KTN196621:KTN196660 KTQ196621:KTQ196660 KTT196621:KTT196660 KTW196621:KTW196660 KTZ196621:KTZ196660 KUC196621:KUC196660 KUF196621:KUF196660 KUI196621:KUI196660 KUL196621:KUL196660 KUU196621:KUU196660 KUX196621:KUX196660 KVA196621:KVA196660 KVJ196621:KVJ196660 KVM196621:KVM196660 KVP196621:KVP196660 KVY196621:KVY196660 KWB196621:KWB196660 KWE196621:KWE196660 KWN196621:KWN196660 KWQ196621:KWQ196660 KWT196621:KWT196660 KXC196621:KXC196660 KXF196621:KXF196660 LCB196621:LCB196660 LCI196621:LCI196660 LCL196621:LCL196660 LCO196621:LCO196660 LCR196621:LCR196660 LCU196621:LCU196660 LCX196621:LCX196660 LDD196621:LDD196660 LDG196621:LDG196660 LDJ196621:LDJ196660 LDM196621:LDM196660 LDP196621:LDP196660 LDS196621:LDS196660 LDV196621:LDV196660 LDY196621:LDY196660 LEB196621:LEB196660 LEE196621:LEE196660 LEH196621:LEH196660 LEQ196621:LEQ196660 LET196621:LET196660 LEW196621:LEW196660 LFF196621:LFF196660 LFI196621:LFI196660 LFL196621:LFL196660 LFU196621:LFU196660 LFX196621:LFX196660 LGA196621:LGA196660 LGJ196621:LGJ196660 LGM196621:LGM196660 LGP196621:LGP196660 LGY196621:LGY196660 LHB196621:LHB196660 LLX196621:LLX196660 LME196621:LME196660 LMH196621:LMH196660 LMK196621:LMK196660 LMN196621:LMN196660 LMQ196621:LMQ196660 LMT196621:LMT196660 LMZ196621:LMZ196660 LNC196621:LNC196660 LNF196621:LNF196660 LNI196621:LNI196660 LNL196621:LNL196660 LNO196621:LNO196660 LNR196621:LNR196660 LNU196621:LNU196660 LNX196621:LNX196660 LOA196621:LOA196660 LOD196621:LOD196660 LOM196621:LOM196660 LOP196621:LOP196660 LOS196621:LOS196660 LPB196621:LPB196660 LPE196621:LPE196660 LPH196621:LPH196660 LPQ196621:LPQ196660 LPT196621:LPT196660 LPW196621:LPW196660 LQF196621:LQF196660 LQI196621:LQI196660 LQL196621:LQL196660 LQU196621:LQU196660 LQX196621:LQX196660 LVT196621:LVT196660 LWA196621:LWA196660 LWD196621:LWD196660 LWG196621:LWG196660 LWJ196621:LWJ196660 LWM196621:LWM196660 LWP196621:LWP196660 LWV196621:LWV196660 LWY196621:LWY196660 LXB196621:LXB196660 LXE196621:LXE196660 LXH196621:LXH196660 LXK196621:LXK196660 LXN196621:LXN196660 LXQ196621:LXQ196660 LXT196621:LXT196660 LXW196621:LXW196660 LXZ196621:LXZ196660 LYI196621:LYI196660 LYL196621:LYL196660 LYO196621:LYO196660 LYX196621:LYX196660 LZA196621:LZA196660 LZD196621:LZD196660 LZM196621:LZM196660 LZP196621:LZP196660 LZS196621:LZS196660 MAB196621:MAB196660 MAE196621:MAE196660 MAH196621:MAH196660 MAQ196621:MAQ196660 MAT196621:MAT196660 MFP196621:MFP196660 MFW196621:MFW196660 MFZ196621:MFZ196660 MGC196621:MGC196660 MGF196621:MGF196660 MGI196621:MGI196660 MGL196621:MGL196660 MGR196621:MGR196660 MGU196621:MGU196660 MGX196621:MGX196660 MHA196621:MHA196660 MHD196621:MHD196660 MHG196621:MHG196660 MHJ196621:MHJ196660 MHM196621:MHM196660 MHP196621:MHP196660 MHS196621:MHS196660 MHV196621:MHV196660 MIE196621:MIE196660 MIH196621:MIH196660 MIK196621:MIK196660 MIT196621:MIT196660 MIW196621:MIW196660 MIZ196621:MIZ196660 MJI196621:MJI196660 MJL196621:MJL196660 MJO196621:MJO196660 MJX196621:MJX196660 MKA196621:MKA196660 MKD196621:MKD196660 MKM196621:MKM196660 MKP196621:MKP196660 MPL196621:MPL196660 MPS196621:MPS196660 MPV196621:MPV196660 MPY196621:MPY196660 MQB196621:MQB196660 MQE196621:MQE196660 MQH196621:MQH196660 MQN196621:MQN196660 MQQ196621:MQQ196660 MQT196621:MQT196660 MQW196621:MQW196660 MQZ196621:MQZ196660 MRC196621:MRC196660 MRF196621:MRF196660 MRI196621:MRI196660 MRL196621:MRL196660 MRO196621:MRO196660 MRR196621:MRR196660 MSA196621:MSA196660 MSD196621:MSD196660 MSG196621:MSG196660 MSP196621:MSP196660 MSS196621:MSS196660 MSV196621:MSV196660 MTE196621:MTE196660 MTH196621:MTH196660 MTK196621:MTK196660 MTT196621:MTT196660 MTW196621:MTW196660 MTZ196621:MTZ196660 MUI196621:MUI196660 MUL196621:MUL196660 MZH196621:MZH196660 MZO196621:MZO196660 MZR196621:MZR196660 MZU196621:MZU196660 MZX196621:MZX196660 NAA196621:NAA196660 NAD196621:NAD196660 NAJ196621:NAJ196660 NAM196621:NAM196660 NAP196621:NAP196660 NAS196621:NAS196660 NAV196621:NAV196660 NAY196621:NAY196660 NBB196621:NBB196660 NBE196621:NBE196660 NBH196621:NBH196660 NBK196621:NBK196660 NBN196621:NBN196660 NBW196621:NBW196660 NBZ196621:NBZ196660 NCC196621:NCC196660 NCL196621:NCL196660 NCO196621:NCO196660 NCR196621:NCR196660 NDA196621:NDA196660 NDD196621:NDD196660 NDG196621:NDG196660 NDP196621:NDP196660 NDS196621:NDS196660 NDV196621:NDV196660 NEE196621:NEE196660 NEH196621:NEH196660 NJD196621:NJD196660 NJK196621:NJK196660 NJN196621:NJN196660 NJQ196621:NJQ196660 NJT196621:NJT196660 NJW196621:NJW196660 NJZ196621:NJZ196660 NKF196621:NKF196660 NKI196621:NKI196660 NKL196621:NKL196660 NKO196621:NKO196660 NKR196621:NKR196660 NKU196621:NKU196660 NKX196621:NKX196660 NLA196621:NLA196660 NLD196621:NLD196660 NLG196621:NLG196660 NLJ196621:NLJ196660 NLS196621:NLS196660 NLV196621:NLV196660 NLY196621:NLY196660 NMH196621:NMH196660 NMK196621:NMK196660 NMN196621:NMN196660 NMW196621:NMW196660 NMZ196621:NMZ196660 NNC196621:NNC196660 NNL196621:NNL196660 NNO196621:NNO196660 NNR196621:NNR196660 NOA196621:NOA196660 NOD196621:NOD196660 NSZ196621:NSZ196660 NTG196621:NTG196660 NTJ196621:NTJ196660 NTM196621:NTM196660 NTP196621:NTP196660 NTS196621:NTS196660 NTV196621:NTV196660 NUB196621:NUB196660 NUE196621:NUE196660 NUH196621:NUH196660 NUK196621:NUK196660 NUN196621:NUN196660 NUQ196621:NUQ196660 NUT196621:NUT196660 NUW196621:NUW196660 NUZ196621:NUZ196660 NVC196621:NVC196660 NVF196621:NVF196660 NVO196621:NVO196660 NVR196621:NVR196660 NVU196621:NVU196660 NWD196621:NWD196660 NWG196621:NWG196660 NWJ196621:NWJ196660 NWS196621:NWS196660 NWV196621:NWV196660 NWY196621:NWY196660 NXH196621:NXH196660 NXK196621:NXK196660 NXN196621:NXN196660 NXW196621:NXW196660 NXZ196621:NXZ196660 OCV196621:OCV196660 ODC196621:ODC196660 ODF196621:ODF196660 ODI196621:ODI196660 ODL196621:ODL196660 ODO196621:ODO196660 ODR196621:ODR196660 ODX196621:ODX196660 OEA196621:OEA196660 OED196621:OED196660 OEG196621:OEG196660 OEJ196621:OEJ196660 OEM196621:OEM196660 OEP196621:OEP196660 OES196621:OES196660 OEV196621:OEV196660 OEY196621:OEY196660 OFB196621:OFB196660 OFK196621:OFK196660 OFN196621:OFN196660 OFQ196621:OFQ196660 OFZ196621:OFZ196660 OGC196621:OGC196660 OGF196621:OGF196660 OGO196621:OGO196660 OGR196621:OGR196660 OGU196621:OGU196660 OHD196621:OHD196660 OHG196621:OHG196660 OHJ196621:OHJ196660 OHS196621:OHS196660 OHV196621:OHV196660 OMR196621:OMR196660 OMY196621:OMY196660 ONB196621:ONB196660 ONE196621:ONE196660 ONH196621:ONH196660 ONK196621:ONK196660 ONN196621:ONN196660 ONT196621:ONT196660 ONW196621:ONW196660 ONZ196621:ONZ196660 OOC196621:OOC196660 OOF196621:OOF196660 OOI196621:OOI196660 OOL196621:OOL196660 OOO196621:OOO196660 OOR196621:OOR196660 OOU196621:OOU196660 OOX196621:OOX196660 OPG196621:OPG196660 OPJ196621:OPJ196660 OPM196621:OPM196660 OPV196621:OPV196660 OPY196621:OPY196660 OQB196621:OQB196660 OQK196621:OQK196660 OQN196621:OQN196660 OQQ196621:OQQ196660 OQZ196621:OQZ196660 ORC196621:ORC196660 ORF196621:ORF196660 ORO196621:ORO196660 ORR196621:ORR196660 OWN196621:OWN196660 OWU196621:OWU196660 OWX196621:OWX196660 OXA196621:OXA196660 OXD196621:OXD196660 OXG196621:OXG196660 OXJ196621:OXJ196660 OXP196621:OXP196660 OXS196621:OXS196660 OXV196621:OXV196660 OXY196621:OXY196660 OYB196621:OYB196660 OYE196621:OYE196660 OYH196621:OYH196660 OYK196621:OYK196660 OYN196621:OYN196660 OYQ196621:OYQ196660 OYT196621:OYT196660 OZC196621:OZC196660 OZF196621:OZF196660 OZI196621:OZI196660 OZR196621:OZR196660 OZU196621:OZU196660 OZX196621:OZX196660 PAG196621:PAG196660 PAJ196621:PAJ196660 PAM196621:PAM196660 PAV196621:PAV196660 PAY196621:PAY196660 PBB196621:PBB196660 PBK196621:PBK196660 PBN196621:PBN196660 PGJ196621:PGJ196660 PGQ196621:PGQ196660 PGT196621:PGT196660 PGW196621:PGW196660 PGZ196621:PGZ196660 PHC196621:PHC196660 PHF196621:PHF196660 PHL196621:PHL196660 PHO196621:PHO196660 PHR196621:PHR196660 PHU196621:PHU196660 PHX196621:PHX196660 PIA196621:PIA196660 PID196621:PID196660 PIG196621:PIG196660 PIJ196621:PIJ196660 PIM196621:PIM196660 PIP196621:PIP196660 PIY196621:PIY196660 PJB196621:PJB196660 PJE196621:PJE196660 PJN196621:PJN196660 PJQ196621:PJQ196660 PJT196621:PJT196660 PKC196621:PKC196660 PKF196621:PKF196660 PKI196621:PKI196660 PKR196621:PKR196660 PKU196621:PKU196660 PKX196621:PKX196660 PLG196621:PLG196660 PLJ196621:PLJ196660 PQF196621:PQF196660 PQM196621:PQM196660 PQP196621:PQP196660 PQS196621:PQS196660 PQV196621:PQV196660 PQY196621:PQY196660 PRB196621:PRB196660 PRH196621:PRH196660 PRK196621:PRK196660 PRN196621:PRN196660 PRQ196621:PRQ196660 PRT196621:PRT196660 PRW196621:PRW196660 PRZ196621:PRZ196660 PSC196621:PSC196660 PSF196621:PSF196660 PSI196621:PSI196660 PSL196621:PSL196660 PSU196621:PSU196660 PSX196621:PSX196660 PTA196621:PTA196660 PTJ196621:PTJ196660 PTM196621:PTM196660 PTP196621:PTP196660 PTY196621:PTY196660 PUB196621:PUB196660 PUE196621:PUE196660 PUN196621:PUN196660 PUQ196621:PUQ196660 PUT196621:PUT196660 PVC196621:PVC196660 PVF196621:PVF196660 QAB196621:QAB196660 QAI196621:QAI196660 QAL196621:QAL196660 QAO196621:QAO196660 QAR196621:QAR196660 QAU196621:QAU196660 QAX196621:QAX196660 QBD196621:QBD196660 QBG196621:QBG196660 QBJ196621:QBJ196660 QBM196621:QBM196660 QBP196621:QBP196660 QBS196621:QBS196660 QBV196621:QBV196660 QBY196621:QBY196660 QCB196621:QCB196660 QCE196621:QCE196660 QCH196621:QCH196660 QCQ196621:QCQ196660 QCT196621:QCT196660 QCW196621:QCW196660 QDF196621:QDF196660 QDI196621:QDI196660 QDL196621:QDL196660 QDU196621:QDU196660 QDX196621:QDX196660 QEA196621:QEA196660 QEJ196621:QEJ196660 QEM196621:QEM196660 QEP196621:QEP196660 QEY196621:QEY196660 QFB196621:QFB196660 QJX196621:QJX196660 QKE196621:QKE196660 QKH196621:QKH196660 QKK196621:QKK196660 QKN196621:QKN196660 QKQ196621:QKQ196660 QKT196621:QKT196660 QKZ196621:QKZ196660 QLC196621:QLC196660 QLF196621:QLF196660 QLI196621:QLI196660 QLL196621:QLL196660 QLO196621:QLO196660 QLR196621:QLR196660 QLU196621:QLU196660 QLX196621:QLX196660 QMA196621:QMA196660 QMD196621:QMD196660 QMM196621:QMM196660 QMP196621:QMP196660 QMS196621:QMS196660 QNB196621:QNB196660 QNE196621:QNE196660 QNH196621:QNH196660 QNQ196621:QNQ196660 QNT196621:QNT196660 QNW196621:QNW196660 QOF196621:QOF196660 QOI196621:QOI196660 QOL196621:QOL196660 QOU196621:QOU196660 QOX196621:QOX196660 QTT196621:QTT196660 QUA196621:QUA196660 QUD196621:QUD196660 QUG196621:QUG196660 QUJ196621:QUJ196660 QUM196621:QUM196660 QUP196621:QUP196660 QUV196621:QUV196660 QUY196621:QUY196660 QVB196621:QVB196660 QVE196621:QVE196660 QVH196621:QVH196660 QVK196621:QVK196660 QVN196621:QVN196660 QVQ196621:QVQ196660 QVT196621:QVT196660 QVW196621:QVW196660 QVZ196621:QVZ196660 QWI196621:QWI196660 QWL196621:QWL196660 QWO196621:QWO196660 QWX196621:QWX196660 QXA196621:QXA196660 QXD196621:QXD196660 QXM196621:QXM196660 QXP196621:QXP196660 QXS196621:QXS196660 QYB196621:QYB196660 QYE196621:QYE196660 QYH196621:QYH196660 QYQ196621:QYQ196660 QYT196621:QYT196660 RDP196621:RDP196660 RDW196621:RDW196660 RDZ196621:RDZ196660 REC196621:REC196660 REF196621:REF196660 REI196621:REI196660 REL196621:REL196660 RER196621:RER196660 REU196621:REU196660 REX196621:REX196660 RFA196621:RFA196660 RFD196621:RFD196660 RFG196621:RFG196660 RFJ196621:RFJ196660 RFM196621:RFM196660 RFP196621:RFP196660 RFS196621:RFS196660 RFV196621:RFV196660 RGE196621:RGE196660 RGH196621:RGH196660 RGK196621:RGK196660 RGT196621:RGT196660 RGW196621:RGW196660 RGZ196621:RGZ196660 RHI196621:RHI196660 RHL196621:RHL196660 RHO196621:RHO196660 RHX196621:RHX196660 RIA196621:RIA196660 RID196621:RID196660 RIM196621:RIM196660 RIP196621:RIP196660 RNL196621:RNL196660 RNS196621:RNS196660 RNV196621:RNV196660 RNY196621:RNY196660 ROB196621:ROB196660 ROE196621:ROE196660 ROH196621:ROH196660 RON196621:RON196660 ROQ196621:ROQ196660 ROT196621:ROT196660 ROW196621:ROW196660 ROZ196621:ROZ196660 RPC196621:RPC196660 RPF196621:RPF196660 RPI196621:RPI196660 RPL196621:RPL196660 RPO196621:RPO196660 RPR196621:RPR196660 RQA196621:RQA196660 RQD196621:RQD196660 RQG196621:RQG196660 RQP196621:RQP196660 RQS196621:RQS196660 RQV196621:RQV196660 RRE196621:RRE196660 RRH196621:RRH196660 RRK196621:RRK196660 RRT196621:RRT196660 RRW196621:RRW196660 RRZ196621:RRZ196660 RSI196621:RSI196660 RSL196621:RSL196660 RXH196621:RXH196660 RXO196621:RXO196660 RXR196621:RXR196660 RXU196621:RXU196660 RXX196621:RXX196660 RYA196621:RYA196660 RYD196621:RYD196660 RYJ196621:RYJ196660 RYM196621:RYM196660 RYP196621:RYP196660 RYS196621:RYS196660 RYV196621:RYV196660 RYY196621:RYY196660 RZB196621:RZB196660 RZE196621:RZE196660 RZH196621:RZH196660 RZK196621:RZK196660 RZN196621:RZN196660 RZW196621:RZW196660 RZZ196621:RZZ196660 SAC196621:SAC196660 SAL196621:SAL196660 SAO196621:SAO196660 SAR196621:SAR196660 SBA196621:SBA196660 SBD196621:SBD196660 SBG196621:SBG196660 SBP196621:SBP196660 SBS196621:SBS196660 SBV196621:SBV196660 SCE196621:SCE196660 SCH196621:SCH196660 SHD196621:SHD196660 SHK196621:SHK196660 SHN196621:SHN196660 SHQ196621:SHQ196660 SHT196621:SHT196660 SHW196621:SHW196660 SHZ196621:SHZ196660 SIF196621:SIF196660 SII196621:SII196660 SIL196621:SIL196660 SIO196621:SIO196660 SIR196621:SIR196660 SIU196621:SIU196660 SIX196621:SIX196660 SJA196621:SJA196660 SJD196621:SJD196660 SJG196621:SJG196660 SJJ196621:SJJ196660 SJS196621:SJS196660 SJV196621:SJV196660 SJY196621:SJY196660 SKH196621:SKH196660 SKK196621:SKK196660 SKN196621:SKN196660 SKW196621:SKW196660 SKZ196621:SKZ196660 SLC196621:SLC196660 SLL196621:SLL196660 SLO196621:SLO196660 SLR196621:SLR196660 SMA196621:SMA196660 SMD196621:SMD196660 SQZ196621:SQZ196660 SRG196621:SRG196660 SRJ196621:SRJ196660 SRM196621:SRM196660 SRP196621:SRP196660 SRS196621:SRS196660 SRV196621:SRV196660 SSB196621:SSB196660 SSE196621:SSE196660 SSH196621:SSH196660 SSK196621:SSK196660 SSN196621:SSN196660 SSQ196621:SSQ196660 SST196621:SST196660 SSW196621:SSW196660 SSZ196621:SSZ196660 STC196621:STC196660 STF196621:STF196660 STO196621:STO196660 STR196621:STR196660 STU196621:STU196660 SUD196621:SUD196660 SUG196621:SUG196660 SUJ196621:SUJ196660 SUS196621:SUS196660 SUV196621:SUV196660 SUY196621:SUY196660 SVH196621:SVH196660 SVK196621:SVK196660 SVN196621:SVN196660 SVW196621:SVW196660 SVZ196621:SVZ196660 TAV196621:TAV196660 TBC196621:TBC196660 TBF196621:TBF196660 TBI196621:TBI196660 TBL196621:TBL196660 TBO196621:TBO196660 TBR196621:TBR196660 TBX196621:TBX196660 TCA196621:TCA196660 TCD196621:TCD196660 TCG196621:TCG196660 TCJ196621:TCJ196660 TCM196621:TCM196660 TCP196621:TCP196660 TCS196621:TCS196660 TCV196621:TCV196660 TCY196621:TCY196660 TDB196621:TDB196660 TDK196621:TDK196660 TDN196621:TDN196660 TDQ196621:TDQ196660 TDZ196621:TDZ196660 TEC196621:TEC196660 TEF196621:TEF196660 TEO196621:TEO196660 TER196621:TER196660 TEU196621:TEU196660 TFD196621:TFD196660 TFG196621:TFG196660 TFJ196621:TFJ196660 TFS196621:TFS196660 TFV196621:TFV196660 TKR196621:TKR196660 TKY196621:TKY196660 TLB196621:TLB196660 TLE196621:TLE196660 TLH196621:TLH196660 TLK196621:TLK196660 TLN196621:TLN196660 TLT196621:TLT196660 TLW196621:TLW196660 TLZ196621:TLZ196660 TMC196621:TMC196660 TMF196621:TMF196660 TMI196621:TMI196660 TML196621:TML196660 TMO196621:TMO196660 TMR196621:TMR196660 TMU196621:TMU196660 TMX196621:TMX196660 TNG196621:TNG196660 TNJ196621:TNJ196660 TNM196621:TNM196660 TNV196621:TNV196660 TNY196621:TNY196660 TOB196621:TOB196660 TOK196621:TOK196660 TON196621:TON196660 TOQ196621:TOQ196660 TOZ196621:TOZ196660 TPC196621:TPC196660 TPF196621:TPF196660 TPO196621:TPO196660 TPR196621:TPR196660 TUN196621:TUN196660 TUU196621:TUU196660 TUX196621:TUX196660 TVA196621:TVA196660 TVD196621:TVD196660 TVG196621:TVG196660 TVJ196621:TVJ196660 TVP196621:TVP196660 TVS196621:TVS196660 TVV196621:TVV196660 TVY196621:TVY196660 TWB196621:TWB196660 TWE196621:TWE196660 TWH196621:TWH196660 TWK196621:TWK196660 TWN196621:TWN196660 TWQ196621:TWQ196660 TWT196621:TWT196660 TXC196621:TXC196660 TXF196621:TXF196660 TXI196621:TXI196660 TXR196621:TXR196660 TXU196621:TXU196660 TXX196621:TXX196660 TYG196621:TYG196660 TYJ196621:TYJ196660 TYM196621:TYM196660 TYV196621:TYV196660 TYY196621:TYY196660 TZB196621:TZB196660 TZK196621:TZK196660 TZN196621:TZN196660 UEJ196621:UEJ196660 UEQ196621:UEQ196660 UET196621:UET196660 UEW196621:UEW196660 UEZ196621:UEZ196660 UFC196621:UFC196660 UFF196621:UFF196660 UFL196621:UFL196660 UFO196621:UFO196660 UFR196621:UFR196660 UFU196621:UFU196660 UFX196621:UFX196660 UGA196621:UGA196660 UGD196621:UGD196660 UGG196621:UGG196660 UGJ196621:UGJ196660 UGM196621:UGM196660 UGP196621:UGP196660 UGY196621:UGY196660 UHB196621:UHB196660 UHE196621:UHE196660 UHN196621:UHN196660 UHQ196621:UHQ196660 UHT196621:UHT196660 UIC196621:UIC196660 UIF196621:UIF196660 UII196621:UII196660 UIR196621:UIR196660 UIU196621:UIU196660 UIX196621:UIX196660 UJG196621:UJG196660 UJJ196621:UJJ196660 UOF196621:UOF196660 UOM196621:UOM196660 UOP196621:UOP196660 UOS196621:UOS196660 UOV196621:UOV196660 UOY196621:UOY196660 UPB196621:UPB196660 UPH196621:UPH196660 UPK196621:UPK196660 UPN196621:UPN196660 UPQ196621:UPQ196660 UPT196621:UPT196660 UPW196621:UPW196660 UPZ196621:UPZ196660 UQC196621:UQC196660 UQF196621:UQF196660 UQI196621:UQI196660 UQL196621:UQL196660 UQU196621:UQU196660 UQX196621:UQX196660 URA196621:URA196660 URJ196621:URJ196660 URM196621:URM196660 URP196621:URP196660 URY196621:URY196660 USB196621:USB196660 USE196621:USE196660 USN196621:USN196660 USQ196621:USQ196660 UST196621:UST196660 UTC196621:UTC196660 UTF196621:UTF196660 UYB196621:UYB196660 UYI196621:UYI196660 UYL196621:UYL196660 UYO196621:UYO196660 UYR196621:UYR196660 UYU196621:UYU196660 UYX196621:UYX196660 UZD196621:UZD196660 UZG196621:UZG196660 UZJ196621:UZJ196660 UZM196621:UZM196660 UZP196621:UZP196660 UZS196621:UZS196660 UZV196621:UZV196660 UZY196621:UZY196660 VAB196621:VAB196660 VAE196621:VAE196660 VAH196621:VAH196660 VAQ196621:VAQ196660 VAT196621:VAT196660 VAW196621:VAW196660 VBF196621:VBF196660 VBI196621:VBI196660 VBL196621:VBL196660 VBU196621:VBU196660 VBX196621:VBX196660 VCA196621:VCA196660 VCJ196621:VCJ196660 VCM196621:VCM196660 VCP196621:VCP196660 VCY196621:VCY196660 VDB196621:VDB196660 VHX196621:VHX196660 VIE196621:VIE196660 VIH196621:VIH196660 VIK196621:VIK196660 VIN196621:VIN196660 VIQ196621:VIQ196660 VIT196621:VIT196660 VIZ196621:VIZ196660 VJC196621:VJC196660 VJF196621:VJF196660 VJI196621:VJI196660 VJL196621:VJL196660 VJO196621:VJO196660 VJR196621:VJR196660 VJU196621:VJU196660 VJX196621:VJX196660 VKA196621:VKA196660 VKD196621:VKD196660 VKM196621:VKM196660 VKP196621:VKP196660 VKS196621:VKS196660 VLB196621:VLB196660 VLE196621:VLE196660 VLH196621:VLH196660 VLQ196621:VLQ196660 VLT196621:VLT196660 VLW196621:VLW196660 VMF196621:VMF196660 VMI196621:VMI196660 VML196621:VML196660 VMU196621:VMU196660 VMX196621:VMX196660 VRT196621:VRT196660 VSA196621:VSA196660 VSD196621:VSD196660 VSG196621:VSG196660 VSJ196621:VSJ196660 VSM196621:VSM196660 VSP196621:VSP196660 VSV196621:VSV196660 VSY196621:VSY196660 VTB196621:VTB196660 VTE196621:VTE196660 VTH196621:VTH196660 VTK196621:VTK196660 VTN196621:VTN196660 VTQ196621:VTQ196660 VTT196621:VTT196660 VTW196621:VTW196660 VTZ196621:VTZ196660 VUI196621:VUI196660 VUL196621:VUL196660 VUO196621:VUO196660 VUX196621:VUX196660 VVA196621:VVA196660 VVD196621:VVD196660 VVM196621:VVM196660 VVP196621:VVP196660 VVS196621:VVS196660 VWB196621:VWB196660 VWE196621:VWE196660 VWH196621:VWH196660 VWQ196621:VWQ196660 VWT196621:VWT196660 WBP196621:WBP196660 WBW196621:WBW196660 WBZ196621:WBZ196660 WCC196621:WCC196660 WCF196621:WCF196660 WCI196621:WCI196660 WCL196621:WCL196660 WCR196621:WCR196660 WCU196621:WCU196660 WCX196621:WCX196660 WDA196621:WDA196660 WDD196621:WDD196660 WDG196621:WDG196660 WDJ196621:WDJ196660 WDM196621:WDM196660 WDP196621:WDP196660 WDS196621:WDS196660 WDV196621:WDV196660 WEE196621:WEE196660 WEH196621:WEH196660 WEK196621:WEK196660 WET196621:WET196660 WEW196621:WEW196660 WEZ196621:WEZ196660 WFI196621:WFI196660 WFL196621:WFL196660 WFO196621:WFO196660 WFX196621:WFX196660 WGA196621:WGA196660 WGD196621:WGD196660 WGM196621:WGM196660 WGP196621:WGP196660 WLL196621:WLL196660 WLS196621:WLS196660 WLV196621:WLV196660 WLY196621:WLY196660 WMB196621:WMB196660 WME196621:WME196660 WMH196621:WMH196660 WMN196621:WMN196660 WMQ196621:WMQ196660 WMT196621:WMT196660 WMW196621:WMW196660 WMZ196621:WMZ196660 WNC196621:WNC196660 WNF196621:WNF196660 WNI196621:WNI196660 WNL196621:WNL196660 WNO196621:WNO196660 WNR196621:WNR196660 WOA196621:WOA196660 WOD196621:WOD196660 WOG196621:WOG196660 WOP196621:WOP196660 WOS196621:WOS196660 WOV196621:WOV196660 WPE196621:WPE196660 WPH196621:WPH196660 WPK196621:WPK196660 WPT196621:WPT196660 WPW196621:WPW196660 WPZ196621:WPZ196660 WQI196621:WQI196660 WQL196621:WQL196660 WVH196621:WVH196660 WVO196621:WVO196660 WVR196621:WVR196660 WVU196621:WVU196660 WVX196621:WVX196660 WWA196621:WWA196660 WWD196621:WWD196660 WWJ196621:WWJ196660 WWM196621:WWM196660 WWP196621:WWP196660 WWS196621:WWS196660 WWV196621:WWV196660 WWY196621:WWY196660 WXB196621:WXB196660 WXE196621:WXE196660 WXH196621:WXH196660 WXK196621:WXK196660 WXN196621:WXN196660 WXW196621:WXW196660 WXZ196621:WXZ196660 WYC196621:WYC196660 WYL196621:WYL196660 WYO196621:WYO196660 WYR196621:WYR196660 WZA196621:WZA196660 WZD196621:WZD196660 WZG196621:WZG196660 WZP196621:WZP196660 WZS196621:WZS196660 WZV196621:WZV196660 XAE196621:XAE196660 XAH196621:XAH196660 XFD196621:XFD196660 G262157:G262196 J262157:J262196 M262157:M262196 P262157:P262196 S262157:S262196 V262157:V262196 AB262157:AB262196 AE262157:AE262196 AH262157:AH262196 AK262157:AK262196 AN262157:AN262196 AQ262157:AQ262196 AT262157:AT262196 AW262157:AW262196 AZ262157:AZ262196 BC262157:BC262196 BF262157:BF262196 BO262157:BO262196 BR262157:BR262196 BU262157:BU262196 CD262157:CD262196 CG262157:CG262196 CJ262157:CJ262196 CS262157:CS262196 CV262157:CV262196 CY262157:CY262196 DH262157:DH262196 DK262157:DK262196 DN262157:DN262196 DW262157:DW262196 DZ262157:DZ262196 IV262157:IV262196 JC262157:JC262196 JF262157:JF262196 JI262157:JI262196 JL262157:JL262196 JO262157:JO262196 JR262157:JR262196 JX262157:JX262196 KA262157:KA262196 KD262157:KD262196 KG262157:KG262196 KJ262157:KJ262196 KM262157:KM262196 KP262157:KP262196 KS262157:KS262196 KV262157:KV262196 KY262157:KY262196 LB262157:LB262196 LK262157:LK262196 LN262157:LN262196 LQ262157:LQ262196 LZ262157:LZ262196 MC262157:MC262196 MF262157:MF262196 MO262157:MO262196 MR262157:MR262196 MU262157:MU262196 ND262157:ND262196 NG262157:NG262196 NJ262157:NJ262196 NS262157:NS262196 NV262157:NV262196 SR262157:SR262196 SY262157:SY262196 TB262157:TB262196 TE262157:TE262196 TH262157:TH262196 TK262157:TK262196 TN262157:TN262196 TT262157:TT262196 TW262157:TW262196 TZ262157:TZ262196 UC262157:UC262196 UF262157:UF262196 UI262157:UI262196 UL262157:UL262196 UO262157:UO262196 UR262157:UR262196 UU262157:UU262196 UX262157:UX262196 VG262157:VG262196 VJ262157:VJ262196 VM262157:VM262196 VV262157:VV262196 VY262157:VY262196 WB262157:WB262196 WK262157:WK262196 WN262157:WN262196 WQ262157:WQ262196 WZ262157:WZ262196 XC262157:XC262196 XF262157:XF262196 XO262157:XO262196 XR262157:XR262196 ACN262157:ACN262196 ACU262157:ACU262196 ACX262157:ACX262196 ADA262157:ADA262196 ADD262157:ADD262196 ADG262157:ADG262196 ADJ262157:ADJ262196 ADP262157:ADP262196 ADS262157:ADS262196 ADV262157:ADV262196 ADY262157:ADY262196 AEB262157:AEB262196 AEE262157:AEE262196 AEH262157:AEH262196 AEK262157:AEK262196 AEN262157:AEN262196 AEQ262157:AEQ262196 AET262157:AET262196 AFC262157:AFC262196 AFF262157:AFF262196 AFI262157:AFI262196 AFR262157:AFR262196 AFU262157:AFU262196 AFX262157:AFX262196 AGG262157:AGG262196 AGJ262157:AGJ262196 AGM262157:AGM262196 AGV262157:AGV262196 AGY262157:AGY262196 AHB262157:AHB262196 AHK262157:AHK262196 AHN262157:AHN262196 AMJ262157:AMJ262196 AMQ262157:AMQ262196 AMT262157:AMT262196 AMW262157:AMW262196 AMZ262157:AMZ262196 ANC262157:ANC262196 ANF262157:ANF262196 ANL262157:ANL262196 ANO262157:ANO262196 ANR262157:ANR262196 ANU262157:ANU262196 ANX262157:ANX262196 AOA262157:AOA262196 AOD262157:AOD262196 AOG262157:AOG262196 AOJ262157:AOJ262196 AOM262157:AOM262196 AOP262157:AOP262196 AOY262157:AOY262196 APB262157:APB262196 APE262157:APE262196 APN262157:APN262196 APQ262157:APQ262196 APT262157:APT262196 AQC262157:AQC262196 AQF262157:AQF262196 AQI262157:AQI262196 AQR262157:AQR262196 AQU262157:AQU262196 AQX262157:AQX262196 ARG262157:ARG262196 ARJ262157:ARJ262196 AWF262157:AWF262196 AWM262157:AWM262196 AWP262157:AWP262196 AWS262157:AWS262196 AWV262157:AWV262196 AWY262157:AWY262196 AXB262157:AXB262196 AXH262157:AXH262196 AXK262157:AXK262196 AXN262157:AXN262196 AXQ262157:AXQ262196 AXT262157:AXT262196 AXW262157:AXW262196 AXZ262157:AXZ262196 AYC262157:AYC262196 AYF262157:AYF262196 AYI262157:AYI262196 AYL262157:AYL262196 AYU262157:AYU262196 AYX262157:AYX262196 AZA262157:AZA262196 AZJ262157:AZJ262196 AZM262157:AZM262196 AZP262157:AZP262196 AZY262157:AZY262196 BAB262157:BAB262196 BAE262157:BAE262196 BAN262157:BAN262196 BAQ262157:BAQ262196 BAT262157:BAT262196 BBC262157:BBC262196 BBF262157:BBF262196 BGB262157:BGB262196 BGI262157:BGI262196 BGL262157:BGL262196 BGO262157:BGO262196 BGR262157:BGR262196 BGU262157:BGU262196 BGX262157:BGX262196 BHD262157:BHD262196 BHG262157:BHG262196 BHJ262157:BHJ262196 BHM262157:BHM262196 BHP262157:BHP262196 BHS262157:BHS262196 BHV262157:BHV262196 BHY262157:BHY262196 BIB262157:BIB262196 BIE262157:BIE262196 BIH262157:BIH262196 BIQ262157:BIQ262196 BIT262157:BIT262196 BIW262157:BIW262196 BJF262157:BJF262196 BJI262157:BJI262196 BJL262157:BJL262196 BJU262157:BJU262196 BJX262157:BJX262196 BKA262157:BKA262196 BKJ262157:BKJ262196 BKM262157:BKM262196 BKP262157:BKP262196 BKY262157:BKY262196 BLB262157:BLB262196 BPX262157:BPX262196 BQE262157:BQE262196 BQH262157:BQH262196 BQK262157:BQK262196 BQN262157:BQN262196 BQQ262157:BQQ262196 BQT262157:BQT262196 BQZ262157:BQZ262196 BRC262157:BRC262196 BRF262157:BRF262196 BRI262157:BRI262196 BRL262157:BRL262196 BRO262157:BRO262196 BRR262157:BRR262196 BRU262157:BRU262196 BRX262157:BRX262196 BSA262157:BSA262196 BSD262157:BSD262196 BSM262157:BSM262196 BSP262157:BSP262196 BSS262157:BSS262196 BTB262157:BTB262196 BTE262157:BTE262196 BTH262157:BTH262196 BTQ262157:BTQ262196 BTT262157:BTT262196 BTW262157:BTW262196 BUF262157:BUF262196 BUI262157:BUI262196 BUL262157:BUL262196 BUU262157:BUU262196 BUX262157:BUX262196 BZT262157:BZT262196 CAA262157:CAA262196 CAD262157:CAD262196 CAG262157:CAG262196 CAJ262157:CAJ262196 CAM262157:CAM262196 CAP262157:CAP262196 CAV262157:CAV262196 CAY262157:CAY262196 CBB262157:CBB262196 CBE262157:CBE262196 CBH262157:CBH262196 CBK262157:CBK262196 CBN262157:CBN262196 CBQ262157:CBQ262196 CBT262157:CBT262196 CBW262157:CBW262196 CBZ262157:CBZ262196 CCI262157:CCI262196 CCL262157:CCL262196 CCO262157:CCO262196 CCX262157:CCX262196 CDA262157:CDA262196 CDD262157:CDD262196 CDM262157:CDM262196 CDP262157:CDP262196 CDS262157:CDS262196 CEB262157:CEB262196 CEE262157:CEE262196 CEH262157:CEH262196 CEQ262157:CEQ262196 CET262157:CET262196 CJP262157:CJP262196 CJW262157:CJW262196 CJZ262157:CJZ262196 CKC262157:CKC262196 CKF262157:CKF262196 CKI262157:CKI262196 CKL262157:CKL262196 CKR262157:CKR262196 CKU262157:CKU262196 CKX262157:CKX262196 CLA262157:CLA262196 CLD262157:CLD262196 CLG262157:CLG262196 CLJ262157:CLJ262196 CLM262157:CLM262196 CLP262157:CLP262196 CLS262157:CLS262196 CLV262157:CLV262196 CME262157:CME262196 CMH262157:CMH262196 CMK262157:CMK262196 CMT262157:CMT262196 CMW262157:CMW262196 CMZ262157:CMZ262196 CNI262157:CNI262196 CNL262157:CNL262196 CNO262157:CNO262196 CNX262157:CNX262196 COA262157:COA262196 COD262157:COD262196 COM262157:COM262196 COP262157:COP262196 CTL262157:CTL262196 CTS262157:CTS262196 CTV262157:CTV262196 CTY262157:CTY262196 CUB262157:CUB262196 CUE262157:CUE262196 CUH262157:CUH262196 CUN262157:CUN262196 CUQ262157:CUQ262196 CUT262157:CUT262196 CUW262157:CUW262196 CUZ262157:CUZ262196 CVC262157:CVC262196 CVF262157:CVF262196 CVI262157:CVI262196 CVL262157:CVL262196 CVO262157:CVO262196 CVR262157:CVR262196 CWA262157:CWA262196 CWD262157:CWD262196 CWG262157:CWG262196 CWP262157:CWP262196 CWS262157:CWS262196 CWV262157:CWV262196 CXE262157:CXE262196 CXH262157:CXH262196 CXK262157:CXK262196 CXT262157:CXT262196 CXW262157:CXW262196 CXZ262157:CXZ262196 CYI262157:CYI262196 CYL262157:CYL262196 DDH262157:DDH262196 DDO262157:DDO262196 DDR262157:DDR262196 DDU262157:DDU262196 DDX262157:DDX262196 DEA262157:DEA262196 DED262157:DED262196 DEJ262157:DEJ262196 DEM262157:DEM262196 DEP262157:DEP262196 DES262157:DES262196 DEV262157:DEV262196 DEY262157:DEY262196 DFB262157:DFB262196 DFE262157:DFE262196 DFH262157:DFH262196 DFK262157:DFK262196 DFN262157:DFN262196 DFW262157:DFW262196 DFZ262157:DFZ262196 DGC262157:DGC262196 DGL262157:DGL262196 DGO262157:DGO262196 DGR262157:DGR262196 DHA262157:DHA262196 DHD262157:DHD262196 DHG262157:DHG262196 DHP262157:DHP262196 DHS262157:DHS262196 DHV262157:DHV262196 DIE262157:DIE262196 DIH262157:DIH262196 DND262157:DND262196 DNK262157:DNK262196 DNN262157:DNN262196 DNQ262157:DNQ262196 DNT262157:DNT262196 DNW262157:DNW262196 DNZ262157:DNZ262196 DOF262157:DOF262196 DOI262157:DOI262196 DOL262157:DOL262196 DOO262157:DOO262196 DOR262157:DOR262196 DOU262157:DOU262196 DOX262157:DOX262196 DPA262157:DPA262196 DPD262157:DPD262196 DPG262157:DPG262196 DPJ262157:DPJ262196 DPS262157:DPS262196 DPV262157:DPV262196 DPY262157:DPY262196 DQH262157:DQH262196 DQK262157:DQK262196 DQN262157:DQN262196 DQW262157:DQW262196 DQZ262157:DQZ262196 DRC262157:DRC262196 DRL262157:DRL262196 DRO262157:DRO262196 DRR262157:DRR262196 DSA262157:DSA262196 DSD262157:DSD262196 DWZ262157:DWZ262196 DXG262157:DXG262196 DXJ262157:DXJ262196 DXM262157:DXM262196 DXP262157:DXP262196 DXS262157:DXS262196 DXV262157:DXV262196 DYB262157:DYB262196 DYE262157:DYE262196 DYH262157:DYH262196 DYK262157:DYK262196 DYN262157:DYN262196 DYQ262157:DYQ262196 DYT262157:DYT262196 DYW262157:DYW262196 DYZ262157:DYZ262196 DZC262157:DZC262196 DZF262157:DZF262196 DZO262157:DZO262196 DZR262157:DZR262196 DZU262157:DZU262196 EAD262157:EAD262196 EAG262157:EAG262196 EAJ262157:EAJ262196 EAS262157:EAS262196 EAV262157:EAV262196 EAY262157:EAY262196 EBH262157:EBH262196 EBK262157:EBK262196 EBN262157:EBN262196 EBW262157:EBW262196 EBZ262157:EBZ262196 EGV262157:EGV262196 EHC262157:EHC262196 EHF262157:EHF262196 EHI262157:EHI262196 EHL262157:EHL262196 EHO262157:EHO262196 EHR262157:EHR262196 EHX262157:EHX262196 EIA262157:EIA262196 EID262157:EID262196 EIG262157:EIG262196 EIJ262157:EIJ262196 EIM262157:EIM262196 EIP262157:EIP262196 EIS262157:EIS262196 EIV262157:EIV262196 EIY262157:EIY262196 EJB262157:EJB262196 EJK262157:EJK262196 EJN262157:EJN262196 EJQ262157:EJQ262196 EJZ262157:EJZ262196 EKC262157:EKC262196 EKF262157:EKF262196 EKO262157:EKO262196 EKR262157:EKR262196 EKU262157:EKU262196 ELD262157:ELD262196 ELG262157:ELG262196 ELJ262157:ELJ262196 ELS262157:ELS262196 ELV262157:ELV262196 EQR262157:EQR262196 EQY262157:EQY262196 ERB262157:ERB262196 ERE262157:ERE262196 ERH262157:ERH262196 ERK262157:ERK262196 ERN262157:ERN262196 ERT262157:ERT262196 ERW262157:ERW262196 ERZ262157:ERZ262196 ESC262157:ESC262196 ESF262157:ESF262196 ESI262157:ESI262196 ESL262157:ESL262196 ESO262157:ESO262196 ESR262157:ESR262196 ESU262157:ESU262196 ESX262157:ESX262196 ETG262157:ETG262196 ETJ262157:ETJ262196 ETM262157:ETM262196 ETV262157:ETV262196 ETY262157:ETY262196 EUB262157:EUB262196 EUK262157:EUK262196 EUN262157:EUN262196 EUQ262157:EUQ262196 EUZ262157:EUZ262196 EVC262157:EVC262196 EVF262157:EVF262196 EVO262157:EVO262196 EVR262157:EVR262196 FAN262157:FAN262196 FAU262157:FAU262196 FAX262157:FAX262196 FBA262157:FBA262196 FBD262157:FBD262196 FBG262157:FBG262196 FBJ262157:FBJ262196 FBP262157:FBP262196 FBS262157:FBS262196 FBV262157:FBV262196 FBY262157:FBY262196 FCB262157:FCB262196 FCE262157:FCE262196 FCH262157:FCH262196 FCK262157:FCK262196 FCN262157:FCN262196 FCQ262157:FCQ262196 FCT262157:FCT262196 FDC262157:FDC262196 FDF262157:FDF262196 FDI262157:FDI262196 FDR262157:FDR262196 FDU262157:FDU262196 FDX262157:FDX262196 FEG262157:FEG262196 FEJ262157:FEJ262196 FEM262157:FEM262196 FEV262157:FEV262196 FEY262157:FEY262196 FFB262157:FFB262196 FFK262157:FFK262196 FFN262157:FFN262196 FKJ262157:FKJ262196 FKQ262157:FKQ262196 FKT262157:FKT262196 FKW262157:FKW262196 FKZ262157:FKZ262196 FLC262157:FLC262196 FLF262157:FLF262196 FLL262157:FLL262196 FLO262157:FLO262196 FLR262157:FLR262196 FLU262157:FLU262196 FLX262157:FLX262196 FMA262157:FMA262196 FMD262157:FMD262196 FMG262157:FMG262196 FMJ262157:FMJ262196 FMM262157:FMM262196 FMP262157:FMP262196 FMY262157:FMY262196 FNB262157:FNB262196 FNE262157:FNE262196 FNN262157:FNN262196 FNQ262157:FNQ262196 FNT262157:FNT262196 FOC262157:FOC262196 FOF262157:FOF262196 FOI262157:FOI262196 FOR262157:FOR262196 FOU262157:FOU262196 FOX262157:FOX262196 FPG262157:FPG262196 FPJ262157:FPJ262196 FUF262157:FUF262196 FUM262157:FUM262196 FUP262157:FUP262196 FUS262157:FUS262196 FUV262157:FUV262196 FUY262157:FUY262196 FVB262157:FVB262196 FVH262157:FVH262196 FVK262157:FVK262196 FVN262157:FVN262196 FVQ262157:FVQ262196 FVT262157:FVT262196 FVW262157:FVW262196 FVZ262157:FVZ262196 FWC262157:FWC262196 FWF262157:FWF262196 FWI262157:FWI262196 FWL262157:FWL262196 FWU262157:FWU262196 FWX262157:FWX262196 FXA262157:FXA262196 FXJ262157:FXJ262196 FXM262157:FXM262196 FXP262157:FXP262196 FXY262157:FXY262196 FYB262157:FYB262196 FYE262157:FYE262196 FYN262157:FYN262196 FYQ262157:FYQ262196 FYT262157:FYT262196 FZC262157:FZC262196 FZF262157:FZF262196 GEB262157:GEB262196 GEI262157:GEI262196 GEL262157:GEL262196 GEO262157:GEO262196 GER262157:GER262196 GEU262157:GEU262196 GEX262157:GEX262196 GFD262157:GFD262196 GFG262157:GFG262196 GFJ262157:GFJ262196 GFM262157:GFM262196 GFP262157:GFP262196 GFS262157:GFS262196 GFV262157:GFV262196 GFY262157:GFY262196 GGB262157:GGB262196 GGE262157:GGE262196 GGH262157:GGH262196 GGQ262157:GGQ262196 GGT262157:GGT262196 GGW262157:GGW262196 GHF262157:GHF262196 GHI262157:GHI262196 GHL262157:GHL262196 GHU262157:GHU262196 GHX262157:GHX262196 GIA262157:GIA262196 GIJ262157:GIJ262196 GIM262157:GIM262196 GIP262157:GIP262196 GIY262157:GIY262196 GJB262157:GJB262196 GNX262157:GNX262196 GOE262157:GOE262196 GOH262157:GOH262196 GOK262157:GOK262196 GON262157:GON262196 GOQ262157:GOQ262196 GOT262157:GOT262196 GOZ262157:GOZ262196 GPC262157:GPC262196 GPF262157:GPF262196 GPI262157:GPI262196 GPL262157:GPL262196 GPO262157:GPO262196 GPR262157:GPR262196 GPU262157:GPU262196 GPX262157:GPX262196 GQA262157:GQA262196 GQD262157:GQD262196 GQM262157:GQM262196 GQP262157:GQP262196 GQS262157:GQS262196 GRB262157:GRB262196 GRE262157:GRE262196 GRH262157:GRH262196 GRQ262157:GRQ262196 GRT262157:GRT262196 GRW262157:GRW262196 GSF262157:GSF262196 GSI262157:GSI262196 GSL262157:GSL262196 GSU262157:GSU262196 GSX262157:GSX262196 GXT262157:GXT262196 GYA262157:GYA262196 GYD262157:GYD262196 GYG262157:GYG262196 GYJ262157:GYJ262196 GYM262157:GYM262196 GYP262157:GYP262196 GYV262157:GYV262196 GYY262157:GYY262196 GZB262157:GZB262196 GZE262157:GZE262196 GZH262157:GZH262196 GZK262157:GZK262196 GZN262157:GZN262196 GZQ262157:GZQ262196 GZT262157:GZT262196 GZW262157:GZW262196 GZZ262157:GZZ262196 HAI262157:HAI262196 HAL262157:HAL262196 HAO262157:HAO262196 HAX262157:HAX262196 HBA262157:HBA262196 HBD262157:HBD262196 HBM262157:HBM262196 HBP262157:HBP262196 HBS262157:HBS262196 HCB262157:HCB262196 HCE262157:HCE262196 HCH262157:HCH262196 HCQ262157:HCQ262196 HCT262157:HCT262196 HHP262157:HHP262196 HHW262157:HHW262196 HHZ262157:HHZ262196 HIC262157:HIC262196 HIF262157:HIF262196 HII262157:HII262196 HIL262157:HIL262196 HIR262157:HIR262196 HIU262157:HIU262196 HIX262157:HIX262196 HJA262157:HJA262196 HJD262157:HJD262196 HJG262157:HJG262196 HJJ262157:HJJ262196 HJM262157:HJM262196 HJP262157:HJP262196 HJS262157:HJS262196 HJV262157:HJV262196 HKE262157:HKE262196 HKH262157:HKH262196 HKK262157:HKK262196 HKT262157:HKT262196 HKW262157:HKW262196 HKZ262157:HKZ262196 HLI262157:HLI262196 HLL262157:HLL262196 HLO262157:HLO262196 HLX262157:HLX262196 HMA262157:HMA262196 HMD262157:HMD262196 HMM262157:HMM262196 HMP262157:HMP262196 HRL262157:HRL262196 HRS262157:HRS262196 HRV262157:HRV262196 HRY262157:HRY262196 HSB262157:HSB262196 HSE262157:HSE262196 HSH262157:HSH262196 HSN262157:HSN262196 HSQ262157:HSQ262196 HST262157:HST262196 HSW262157:HSW262196 HSZ262157:HSZ262196 HTC262157:HTC262196 HTF262157:HTF262196 HTI262157:HTI262196 HTL262157:HTL262196 HTO262157:HTO262196 HTR262157:HTR262196 HUA262157:HUA262196 HUD262157:HUD262196 HUG262157:HUG262196 HUP262157:HUP262196 HUS262157:HUS262196 HUV262157:HUV262196 HVE262157:HVE262196 HVH262157:HVH262196 HVK262157:HVK262196 HVT262157:HVT262196 HVW262157:HVW262196 HVZ262157:HVZ262196 HWI262157:HWI262196 HWL262157:HWL262196 IBH262157:IBH262196 IBO262157:IBO262196 IBR262157:IBR262196 IBU262157:IBU262196 IBX262157:IBX262196 ICA262157:ICA262196 ICD262157:ICD262196 ICJ262157:ICJ262196 ICM262157:ICM262196 ICP262157:ICP262196 ICS262157:ICS262196 ICV262157:ICV262196 ICY262157:ICY262196 IDB262157:IDB262196 IDE262157:IDE262196 IDH262157:IDH262196 IDK262157:IDK262196 IDN262157:IDN262196 IDW262157:IDW262196 IDZ262157:IDZ262196 IEC262157:IEC262196 IEL262157:IEL262196 IEO262157:IEO262196 IER262157:IER262196 IFA262157:IFA262196 IFD262157:IFD262196 IFG262157:IFG262196 IFP262157:IFP262196 IFS262157:IFS262196 IFV262157:IFV262196 IGE262157:IGE262196 IGH262157:IGH262196 ILD262157:ILD262196 ILK262157:ILK262196 ILN262157:ILN262196 ILQ262157:ILQ262196 ILT262157:ILT262196 ILW262157:ILW262196 ILZ262157:ILZ262196 IMF262157:IMF262196 IMI262157:IMI262196 IML262157:IML262196 IMO262157:IMO262196 IMR262157:IMR262196 IMU262157:IMU262196 IMX262157:IMX262196 INA262157:INA262196 IND262157:IND262196 ING262157:ING262196 INJ262157:INJ262196 INS262157:INS262196 INV262157:INV262196 INY262157:INY262196 IOH262157:IOH262196 IOK262157:IOK262196 ION262157:ION262196 IOW262157:IOW262196 IOZ262157:IOZ262196 IPC262157:IPC262196 IPL262157:IPL262196 IPO262157:IPO262196 IPR262157:IPR262196 IQA262157:IQA262196 IQD262157:IQD262196 IUZ262157:IUZ262196 IVG262157:IVG262196 IVJ262157:IVJ262196 IVM262157:IVM262196 IVP262157:IVP262196 IVS262157:IVS262196 IVV262157:IVV262196 IWB262157:IWB262196 IWE262157:IWE262196 IWH262157:IWH262196 IWK262157:IWK262196 IWN262157:IWN262196 IWQ262157:IWQ262196 IWT262157:IWT262196 IWW262157:IWW262196 IWZ262157:IWZ262196 IXC262157:IXC262196 IXF262157:IXF262196 IXO262157:IXO262196 IXR262157:IXR262196 IXU262157:IXU262196 IYD262157:IYD262196 IYG262157:IYG262196 IYJ262157:IYJ262196 IYS262157:IYS262196 IYV262157:IYV262196 IYY262157:IYY262196 IZH262157:IZH262196 IZK262157:IZK262196 IZN262157:IZN262196 IZW262157:IZW262196 IZZ262157:IZZ262196 JEV262157:JEV262196 JFC262157:JFC262196 JFF262157:JFF262196 JFI262157:JFI262196 JFL262157:JFL262196 JFO262157:JFO262196 JFR262157:JFR262196 JFX262157:JFX262196 JGA262157:JGA262196 JGD262157:JGD262196 JGG262157:JGG262196 JGJ262157:JGJ262196 JGM262157:JGM262196 JGP262157:JGP262196 JGS262157:JGS262196 JGV262157:JGV262196 JGY262157:JGY262196 JHB262157:JHB262196 JHK262157:JHK262196 JHN262157:JHN262196 JHQ262157:JHQ262196 JHZ262157:JHZ262196 JIC262157:JIC262196 JIF262157:JIF262196 JIO262157:JIO262196 JIR262157:JIR262196 JIU262157:JIU262196 JJD262157:JJD262196 JJG262157:JJG262196 JJJ262157:JJJ262196 JJS262157:JJS262196 JJV262157:JJV262196 JOR262157:JOR262196 JOY262157:JOY262196 JPB262157:JPB262196 JPE262157:JPE262196 JPH262157:JPH262196 JPK262157:JPK262196 JPN262157:JPN262196 JPT262157:JPT262196 JPW262157:JPW262196 JPZ262157:JPZ262196 JQC262157:JQC262196 JQF262157:JQF262196 JQI262157:JQI262196 JQL262157:JQL262196 JQO262157:JQO262196 JQR262157:JQR262196 JQU262157:JQU262196 JQX262157:JQX262196 JRG262157:JRG262196 JRJ262157:JRJ262196 JRM262157:JRM262196 JRV262157:JRV262196 JRY262157:JRY262196 JSB262157:JSB262196 JSK262157:JSK262196 JSN262157:JSN262196 JSQ262157:JSQ262196 JSZ262157:JSZ262196 JTC262157:JTC262196 JTF262157:JTF262196 JTO262157:JTO262196 JTR262157:JTR262196 JYN262157:JYN262196 JYU262157:JYU262196 JYX262157:JYX262196 JZA262157:JZA262196 JZD262157:JZD262196 JZG262157:JZG262196 JZJ262157:JZJ262196 JZP262157:JZP262196 JZS262157:JZS262196 JZV262157:JZV262196 JZY262157:JZY262196 KAB262157:KAB262196 KAE262157:KAE262196 KAH262157:KAH262196 KAK262157:KAK262196 KAN262157:KAN262196 KAQ262157:KAQ262196 KAT262157:KAT262196 KBC262157:KBC262196 KBF262157:KBF262196 KBI262157:KBI262196 KBR262157:KBR262196 KBU262157:KBU262196 KBX262157:KBX262196 KCG262157:KCG262196 KCJ262157:KCJ262196 KCM262157:KCM262196 KCV262157:KCV262196 KCY262157:KCY262196 KDB262157:KDB262196 KDK262157:KDK262196 KDN262157:KDN262196 KIJ262157:KIJ262196 KIQ262157:KIQ262196 KIT262157:KIT262196 KIW262157:KIW262196 KIZ262157:KIZ262196 KJC262157:KJC262196 KJF262157:KJF262196 KJL262157:KJL262196 KJO262157:KJO262196 KJR262157:KJR262196 KJU262157:KJU262196 KJX262157:KJX262196 KKA262157:KKA262196 KKD262157:KKD262196 KKG262157:KKG262196 KKJ262157:KKJ262196 KKM262157:KKM262196 KKP262157:KKP262196 KKY262157:KKY262196 KLB262157:KLB262196 KLE262157:KLE262196 KLN262157:KLN262196 KLQ262157:KLQ262196 KLT262157:KLT262196 KMC262157:KMC262196 KMF262157:KMF262196 KMI262157:KMI262196 KMR262157:KMR262196 KMU262157:KMU262196 KMX262157:KMX262196 KNG262157:KNG262196 KNJ262157:KNJ262196 KSF262157:KSF262196 KSM262157:KSM262196 KSP262157:KSP262196 KSS262157:KSS262196 KSV262157:KSV262196 KSY262157:KSY262196 KTB262157:KTB262196 KTH262157:KTH262196 KTK262157:KTK262196 KTN262157:KTN262196 KTQ262157:KTQ262196 KTT262157:KTT262196 KTW262157:KTW262196 KTZ262157:KTZ262196 KUC262157:KUC262196 KUF262157:KUF262196 KUI262157:KUI262196 KUL262157:KUL262196 KUU262157:KUU262196 KUX262157:KUX262196 KVA262157:KVA262196 KVJ262157:KVJ262196 KVM262157:KVM262196 KVP262157:KVP262196 KVY262157:KVY262196 KWB262157:KWB262196 KWE262157:KWE262196 KWN262157:KWN262196 KWQ262157:KWQ262196 KWT262157:KWT262196 KXC262157:KXC262196 KXF262157:KXF262196 LCB262157:LCB262196 LCI262157:LCI262196 LCL262157:LCL262196 LCO262157:LCO262196 LCR262157:LCR262196 LCU262157:LCU262196 LCX262157:LCX262196 LDD262157:LDD262196 LDG262157:LDG262196 LDJ262157:LDJ262196 LDM262157:LDM262196 LDP262157:LDP262196 LDS262157:LDS262196 LDV262157:LDV262196 LDY262157:LDY262196 LEB262157:LEB262196 LEE262157:LEE262196 LEH262157:LEH262196 LEQ262157:LEQ262196 LET262157:LET262196 LEW262157:LEW262196 LFF262157:LFF262196 LFI262157:LFI262196 LFL262157:LFL262196 LFU262157:LFU262196 LFX262157:LFX262196 LGA262157:LGA262196 LGJ262157:LGJ262196 LGM262157:LGM262196 LGP262157:LGP262196 LGY262157:LGY262196 LHB262157:LHB262196 LLX262157:LLX262196 LME262157:LME262196 LMH262157:LMH262196 LMK262157:LMK262196 LMN262157:LMN262196 LMQ262157:LMQ262196 LMT262157:LMT262196 LMZ262157:LMZ262196 LNC262157:LNC262196 LNF262157:LNF262196 LNI262157:LNI262196 LNL262157:LNL262196 LNO262157:LNO262196 LNR262157:LNR262196 LNU262157:LNU262196 LNX262157:LNX262196 LOA262157:LOA262196 LOD262157:LOD262196 LOM262157:LOM262196 LOP262157:LOP262196 LOS262157:LOS262196 LPB262157:LPB262196 LPE262157:LPE262196 LPH262157:LPH262196 LPQ262157:LPQ262196 LPT262157:LPT262196 LPW262157:LPW262196 LQF262157:LQF262196 LQI262157:LQI262196 LQL262157:LQL262196 LQU262157:LQU262196 LQX262157:LQX262196 LVT262157:LVT262196 LWA262157:LWA262196 LWD262157:LWD262196 LWG262157:LWG262196 LWJ262157:LWJ262196 LWM262157:LWM262196 LWP262157:LWP262196 LWV262157:LWV262196 LWY262157:LWY262196 LXB262157:LXB262196 LXE262157:LXE262196 LXH262157:LXH262196 LXK262157:LXK262196 LXN262157:LXN262196 LXQ262157:LXQ262196 LXT262157:LXT262196 LXW262157:LXW262196 LXZ262157:LXZ262196 LYI262157:LYI262196 LYL262157:LYL262196 LYO262157:LYO262196 LYX262157:LYX262196 LZA262157:LZA262196 LZD262157:LZD262196 LZM262157:LZM262196 LZP262157:LZP262196 LZS262157:LZS262196 MAB262157:MAB262196 MAE262157:MAE262196 MAH262157:MAH262196 MAQ262157:MAQ262196 MAT262157:MAT262196 MFP262157:MFP262196 MFW262157:MFW262196 MFZ262157:MFZ262196 MGC262157:MGC262196 MGF262157:MGF262196 MGI262157:MGI262196 MGL262157:MGL262196 MGR262157:MGR262196 MGU262157:MGU262196 MGX262157:MGX262196 MHA262157:MHA262196 MHD262157:MHD262196 MHG262157:MHG262196 MHJ262157:MHJ262196 MHM262157:MHM262196 MHP262157:MHP262196 MHS262157:MHS262196 MHV262157:MHV262196 MIE262157:MIE262196 MIH262157:MIH262196 MIK262157:MIK262196 MIT262157:MIT262196 MIW262157:MIW262196 MIZ262157:MIZ262196 MJI262157:MJI262196 MJL262157:MJL262196 MJO262157:MJO262196 MJX262157:MJX262196 MKA262157:MKA262196 MKD262157:MKD262196 MKM262157:MKM262196 MKP262157:MKP262196 MPL262157:MPL262196 MPS262157:MPS262196 MPV262157:MPV262196 MPY262157:MPY262196 MQB262157:MQB262196 MQE262157:MQE262196 MQH262157:MQH262196 MQN262157:MQN262196 MQQ262157:MQQ262196 MQT262157:MQT262196 MQW262157:MQW262196 MQZ262157:MQZ262196 MRC262157:MRC262196 MRF262157:MRF262196 MRI262157:MRI262196 MRL262157:MRL262196 MRO262157:MRO262196 MRR262157:MRR262196 MSA262157:MSA262196 MSD262157:MSD262196 MSG262157:MSG262196 MSP262157:MSP262196 MSS262157:MSS262196 MSV262157:MSV262196 MTE262157:MTE262196 MTH262157:MTH262196 MTK262157:MTK262196 MTT262157:MTT262196 MTW262157:MTW262196 MTZ262157:MTZ262196 MUI262157:MUI262196 MUL262157:MUL262196 MZH262157:MZH262196 MZO262157:MZO262196 MZR262157:MZR262196 MZU262157:MZU262196 MZX262157:MZX262196 NAA262157:NAA262196 NAD262157:NAD262196 NAJ262157:NAJ262196 NAM262157:NAM262196 NAP262157:NAP262196 NAS262157:NAS262196 NAV262157:NAV262196 NAY262157:NAY262196 NBB262157:NBB262196 NBE262157:NBE262196 NBH262157:NBH262196 NBK262157:NBK262196 NBN262157:NBN262196 NBW262157:NBW262196 NBZ262157:NBZ262196 NCC262157:NCC262196 NCL262157:NCL262196 NCO262157:NCO262196 NCR262157:NCR262196 NDA262157:NDA262196 NDD262157:NDD262196 NDG262157:NDG262196 NDP262157:NDP262196 NDS262157:NDS262196 NDV262157:NDV262196 NEE262157:NEE262196 NEH262157:NEH262196 NJD262157:NJD262196 NJK262157:NJK262196 NJN262157:NJN262196 NJQ262157:NJQ262196 NJT262157:NJT262196 NJW262157:NJW262196 NJZ262157:NJZ262196 NKF262157:NKF262196 NKI262157:NKI262196 NKL262157:NKL262196 NKO262157:NKO262196 NKR262157:NKR262196 NKU262157:NKU262196 NKX262157:NKX262196 NLA262157:NLA262196 NLD262157:NLD262196 NLG262157:NLG262196 NLJ262157:NLJ262196 NLS262157:NLS262196 NLV262157:NLV262196 NLY262157:NLY262196 NMH262157:NMH262196 NMK262157:NMK262196 NMN262157:NMN262196 NMW262157:NMW262196 NMZ262157:NMZ262196 NNC262157:NNC262196 NNL262157:NNL262196 NNO262157:NNO262196 NNR262157:NNR262196 NOA262157:NOA262196 NOD262157:NOD262196 NSZ262157:NSZ262196 NTG262157:NTG262196 NTJ262157:NTJ262196 NTM262157:NTM262196 NTP262157:NTP262196 NTS262157:NTS262196 NTV262157:NTV262196 NUB262157:NUB262196 NUE262157:NUE262196 NUH262157:NUH262196 NUK262157:NUK262196 NUN262157:NUN262196 NUQ262157:NUQ262196 NUT262157:NUT262196 NUW262157:NUW262196 NUZ262157:NUZ262196 NVC262157:NVC262196 NVF262157:NVF262196 NVO262157:NVO262196 NVR262157:NVR262196 NVU262157:NVU262196 NWD262157:NWD262196 NWG262157:NWG262196 NWJ262157:NWJ262196 NWS262157:NWS262196 NWV262157:NWV262196 NWY262157:NWY262196 NXH262157:NXH262196 NXK262157:NXK262196 NXN262157:NXN262196 NXW262157:NXW262196 NXZ262157:NXZ262196 OCV262157:OCV262196 ODC262157:ODC262196 ODF262157:ODF262196 ODI262157:ODI262196 ODL262157:ODL262196 ODO262157:ODO262196 ODR262157:ODR262196 ODX262157:ODX262196 OEA262157:OEA262196 OED262157:OED262196 OEG262157:OEG262196 OEJ262157:OEJ262196 OEM262157:OEM262196 OEP262157:OEP262196 OES262157:OES262196 OEV262157:OEV262196 OEY262157:OEY262196 OFB262157:OFB262196 OFK262157:OFK262196 OFN262157:OFN262196 OFQ262157:OFQ262196 OFZ262157:OFZ262196 OGC262157:OGC262196 OGF262157:OGF262196 OGO262157:OGO262196 OGR262157:OGR262196 OGU262157:OGU262196 OHD262157:OHD262196 OHG262157:OHG262196 OHJ262157:OHJ262196 OHS262157:OHS262196 OHV262157:OHV262196 OMR262157:OMR262196 OMY262157:OMY262196 ONB262157:ONB262196 ONE262157:ONE262196 ONH262157:ONH262196 ONK262157:ONK262196 ONN262157:ONN262196 ONT262157:ONT262196 ONW262157:ONW262196 ONZ262157:ONZ262196 OOC262157:OOC262196 OOF262157:OOF262196 OOI262157:OOI262196 OOL262157:OOL262196 OOO262157:OOO262196 OOR262157:OOR262196 OOU262157:OOU262196 OOX262157:OOX262196 OPG262157:OPG262196 OPJ262157:OPJ262196 OPM262157:OPM262196 OPV262157:OPV262196 OPY262157:OPY262196 OQB262157:OQB262196 OQK262157:OQK262196 OQN262157:OQN262196 OQQ262157:OQQ262196 OQZ262157:OQZ262196 ORC262157:ORC262196 ORF262157:ORF262196 ORO262157:ORO262196 ORR262157:ORR262196 OWN262157:OWN262196 OWU262157:OWU262196 OWX262157:OWX262196 OXA262157:OXA262196 OXD262157:OXD262196 OXG262157:OXG262196 OXJ262157:OXJ262196 OXP262157:OXP262196 OXS262157:OXS262196 OXV262157:OXV262196 OXY262157:OXY262196 OYB262157:OYB262196 OYE262157:OYE262196 OYH262157:OYH262196 OYK262157:OYK262196 OYN262157:OYN262196 OYQ262157:OYQ262196 OYT262157:OYT262196 OZC262157:OZC262196 OZF262157:OZF262196 OZI262157:OZI262196 OZR262157:OZR262196 OZU262157:OZU262196 OZX262157:OZX262196 PAG262157:PAG262196 PAJ262157:PAJ262196 PAM262157:PAM262196 PAV262157:PAV262196 PAY262157:PAY262196 PBB262157:PBB262196 PBK262157:PBK262196 PBN262157:PBN262196 PGJ262157:PGJ262196 PGQ262157:PGQ262196 PGT262157:PGT262196 PGW262157:PGW262196 PGZ262157:PGZ262196 PHC262157:PHC262196 PHF262157:PHF262196 PHL262157:PHL262196 PHO262157:PHO262196 PHR262157:PHR262196 PHU262157:PHU262196 PHX262157:PHX262196 PIA262157:PIA262196 PID262157:PID262196 PIG262157:PIG262196 PIJ262157:PIJ262196 PIM262157:PIM262196 PIP262157:PIP262196 PIY262157:PIY262196 PJB262157:PJB262196 PJE262157:PJE262196 PJN262157:PJN262196 PJQ262157:PJQ262196 PJT262157:PJT262196 PKC262157:PKC262196 PKF262157:PKF262196 PKI262157:PKI262196 PKR262157:PKR262196 PKU262157:PKU262196 PKX262157:PKX262196 PLG262157:PLG262196 PLJ262157:PLJ262196 PQF262157:PQF262196 PQM262157:PQM262196 PQP262157:PQP262196 PQS262157:PQS262196 PQV262157:PQV262196 PQY262157:PQY262196 PRB262157:PRB262196 PRH262157:PRH262196 PRK262157:PRK262196 PRN262157:PRN262196 PRQ262157:PRQ262196 PRT262157:PRT262196 PRW262157:PRW262196 PRZ262157:PRZ262196 PSC262157:PSC262196 PSF262157:PSF262196 PSI262157:PSI262196 PSL262157:PSL262196 PSU262157:PSU262196 PSX262157:PSX262196 PTA262157:PTA262196 PTJ262157:PTJ262196 PTM262157:PTM262196 PTP262157:PTP262196 PTY262157:PTY262196 PUB262157:PUB262196 PUE262157:PUE262196 PUN262157:PUN262196 PUQ262157:PUQ262196 PUT262157:PUT262196 PVC262157:PVC262196 PVF262157:PVF262196 QAB262157:QAB262196 QAI262157:QAI262196 QAL262157:QAL262196 QAO262157:QAO262196 QAR262157:QAR262196 QAU262157:QAU262196 QAX262157:QAX262196 QBD262157:QBD262196 QBG262157:QBG262196 QBJ262157:QBJ262196 QBM262157:QBM262196 QBP262157:QBP262196 QBS262157:QBS262196 QBV262157:QBV262196 QBY262157:QBY262196 QCB262157:QCB262196 QCE262157:QCE262196 QCH262157:QCH262196 QCQ262157:QCQ262196 QCT262157:QCT262196 QCW262157:QCW262196 QDF262157:QDF262196 QDI262157:QDI262196 QDL262157:QDL262196 QDU262157:QDU262196 QDX262157:QDX262196 QEA262157:QEA262196 QEJ262157:QEJ262196 QEM262157:QEM262196 QEP262157:QEP262196 QEY262157:QEY262196 QFB262157:QFB262196 QJX262157:QJX262196 QKE262157:QKE262196 QKH262157:QKH262196 QKK262157:QKK262196 QKN262157:QKN262196 QKQ262157:QKQ262196 QKT262157:QKT262196 QKZ262157:QKZ262196 QLC262157:QLC262196 QLF262157:QLF262196 QLI262157:QLI262196 QLL262157:QLL262196 QLO262157:QLO262196 QLR262157:QLR262196 QLU262157:QLU262196 QLX262157:QLX262196 QMA262157:QMA262196 QMD262157:QMD262196 QMM262157:QMM262196 QMP262157:QMP262196 QMS262157:QMS262196 QNB262157:QNB262196 QNE262157:QNE262196 QNH262157:QNH262196 QNQ262157:QNQ262196 QNT262157:QNT262196 QNW262157:QNW262196 QOF262157:QOF262196 QOI262157:QOI262196 QOL262157:QOL262196 QOU262157:QOU262196 QOX262157:QOX262196 QTT262157:QTT262196 QUA262157:QUA262196 QUD262157:QUD262196 QUG262157:QUG262196 QUJ262157:QUJ262196 QUM262157:QUM262196 QUP262157:QUP262196 QUV262157:QUV262196 QUY262157:QUY262196 QVB262157:QVB262196 QVE262157:QVE262196 QVH262157:QVH262196 QVK262157:QVK262196 QVN262157:QVN262196 QVQ262157:QVQ262196 QVT262157:QVT262196 QVW262157:QVW262196 QVZ262157:QVZ262196 QWI262157:QWI262196 QWL262157:QWL262196 QWO262157:QWO262196 QWX262157:QWX262196 QXA262157:QXA262196 QXD262157:QXD262196 QXM262157:QXM262196 QXP262157:QXP262196 QXS262157:QXS262196 QYB262157:QYB262196 QYE262157:QYE262196 QYH262157:QYH262196 QYQ262157:QYQ262196 QYT262157:QYT262196 RDP262157:RDP262196 RDW262157:RDW262196 RDZ262157:RDZ262196 REC262157:REC262196 REF262157:REF262196 REI262157:REI262196 REL262157:REL262196 RER262157:RER262196 REU262157:REU262196 REX262157:REX262196 RFA262157:RFA262196 RFD262157:RFD262196 RFG262157:RFG262196 RFJ262157:RFJ262196 RFM262157:RFM262196 RFP262157:RFP262196 RFS262157:RFS262196 RFV262157:RFV262196 RGE262157:RGE262196 RGH262157:RGH262196 RGK262157:RGK262196 RGT262157:RGT262196 RGW262157:RGW262196 RGZ262157:RGZ262196 RHI262157:RHI262196 RHL262157:RHL262196 RHO262157:RHO262196 RHX262157:RHX262196 RIA262157:RIA262196 RID262157:RID262196 RIM262157:RIM262196 RIP262157:RIP262196 RNL262157:RNL262196 RNS262157:RNS262196 RNV262157:RNV262196 RNY262157:RNY262196 ROB262157:ROB262196 ROE262157:ROE262196 ROH262157:ROH262196 RON262157:RON262196 ROQ262157:ROQ262196 ROT262157:ROT262196 ROW262157:ROW262196 ROZ262157:ROZ262196 RPC262157:RPC262196 RPF262157:RPF262196 RPI262157:RPI262196 RPL262157:RPL262196 RPO262157:RPO262196 RPR262157:RPR262196 RQA262157:RQA262196 RQD262157:RQD262196 RQG262157:RQG262196 RQP262157:RQP262196 RQS262157:RQS262196 RQV262157:RQV262196 RRE262157:RRE262196 RRH262157:RRH262196 RRK262157:RRK262196 RRT262157:RRT262196 RRW262157:RRW262196 RRZ262157:RRZ262196 RSI262157:RSI262196 RSL262157:RSL262196 RXH262157:RXH262196 RXO262157:RXO262196 RXR262157:RXR262196 RXU262157:RXU262196 RXX262157:RXX262196 RYA262157:RYA262196 RYD262157:RYD262196 RYJ262157:RYJ262196 RYM262157:RYM262196 RYP262157:RYP262196 RYS262157:RYS262196 RYV262157:RYV262196 RYY262157:RYY262196 RZB262157:RZB262196 RZE262157:RZE262196 RZH262157:RZH262196 RZK262157:RZK262196 RZN262157:RZN262196 RZW262157:RZW262196 RZZ262157:RZZ262196 SAC262157:SAC262196 SAL262157:SAL262196 SAO262157:SAO262196 SAR262157:SAR262196 SBA262157:SBA262196 SBD262157:SBD262196 SBG262157:SBG262196 SBP262157:SBP262196 SBS262157:SBS262196 SBV262157:SBV262196 SCE262157:SCE262196 SCH262157:SCH262196 SHD262157:SHD262196 SHK262157:SHK262196 SHN262157:SHN262196 SHQ262157:SHQ262196 SHT262157:SHT262196 SHW262157:SHW262196 SHZ262157:SHZ262196 SIF262157:SIF262196 SII262157:SII262196 SIL262157:SIL262196 SIO262157:SIO262196 SIR262157:SIR262196 SIU262157:SIU262196 SIX262157:SIX262196 SJA262157:SJA262196 SJD262157:SJD262196 SJG262157:SJG262196 SJJ262157:SJJ262196 SJS262157:SJS262196 SJV262157:SJV262196 SJY262157:SJY262196 SKH262157:SKH262196 SKK262157:SKK262196 SKN262157:SKN262196 SKW262157:SKW262196 SKZ262157:SKZ262196 SLC262157:SLC262196 SLL262157:SLL262196 SLO262157:SLO262196 SLR262157:SLR262196 SMA262157:SMA262196 SMD262157:SMD262196 SQZ262157:SQZ262196 SRG262157:SRG262196 SRJ262157:SRJ262196 SRM262157:SRM262196 SRP262157:SRP262196 SRS262157:SRS262196 SRV262157:SRV262196 SSB262157:SSB262196 SSE262157:SSE262196 SSH262157:SSH262196 SSK262157:SSK262196 SSN262157:SSN262196 SSQ262157:SSQ262196 SST262157:SST262196 SSW262157:SSW262196 SSZ262157:SSZ262196 STC262157:STC262196 STF262157:STF262196 STO262157:STO262196 STR262157:STR262196 STU262157:STU262196 SUD262157:SUD262196 SUG262157:SUG262196 SUJ262157:SUJ262196 SUS262157:SUS262196 SUV262157:SUV262196 SUY262157:SUY262196 SVH262157:SVH262196 SVK262157:SVK262196 SVN262157:SVN262196 SVW262157:SVW262196 SVZ262157:SVZ262196 TAV262157:TAV262196 TBC262157:TBC262196 TBF262157:TBF262196 TBI262157:TBI262196 TBL262157:TBL262196 TBO262157:TBO262196 TBR262157:TBR262196 TBX262157:TBX262196 TCA262157:TCA262196 TCD262157:TCD262196 TCG262157:TCG262196 TCJ262157:TCJ262196 TCM262157:TCM262196 TCP262157:TCP262196 TCS262157:TCS262196 TCV262157:TCV262196 TCY262157:TCY262196 TDB262157:TDB262196 TDK262157:TDK262196 TDN262157:TDN262196 TDQ262157:TDQ262196 TDZ262157:TDZ262196 TEC262157:TEC262196 TEF262157:TEF262196 TEO262157:TEO262196 TER262157:TER262196 TEU262157:TEU262196 TFD262157:TFD262196 TFG262157:TFG262196 TFJ262157:TFJ262196 TFS262157:TFS262196 TFV262157:TFV262196 TKR262157:TKR262196 TKY262157:TKY262196 TLB262157:TLB262196 TLE262157:TLE262196 TLH262157:TLH262196 TLK262157:TLK262196 TLN262157:TLN262196 TLT262157:TLT262196 TLW262157:TLW262196 TLZ262157:TLZ262196 TMC262157:TMC262196 TMF262157:TMF262196 TMI262157:TMI262196 TML262157:TML262196 TMO262157:TMO262196 TMR262157:TMR262196 TMU262157:TMU262196 TMX262157:TMX262196 TNG262157:TNG262196 TNJ262157:TNJ262196 TNM262157:TNM262196 TNV262157:TNV262196 TNY262157:TNY262196 TOB262157:TOB262196 TOK262157:TOK262196 TON262157:TON262196 TOQ262157:TOQ262196 TOZ262157:TOZ262196 TPC262157:TPC262196 TPF262157:TPF262196 TPO262157:TPO262196 TPR262157:TPR262196 TUN262157:TUN262196 TUU262157:TUU262196 TUX262157:TUX262196 TVA262157:TVA262196 TVD262157:TVD262196 TVG262157:TVG262196 TVJ262157:TVJ262196 TVP262157:TVP262196 TVS262157:TVS262196 TVV262157:TVV262196 TVY262157:TVY262196 TWB262157:TWB262196 TWE262157:TWE262196 TWH262157:TWH262196 TWK262157:TWK262196 TWN262157:TWN262196 TWQ262157:TWQ262196 TWT262157:TWT262196 TXC262157:TXC262196 TXF262157:TXF262196 TXI262157:TXI262196 TXR262157:TXR262196 TXU262157:TXU262196 TXX262157:TXX262196 TYG262157:TYG262196 TYJ262157:TYJ262196 TYM262157:TYM262196 TYV262157:TYV262196 TYY262157:TYY262196 TZB262157:TZB262196 TZK262157:TZK262196 TZN262157:TZN262196 UEJ262157:UEJ262196 UEQ262157:UEQ262196 UET262157:UET262196 UEW262157:UEW262196 UEZ262157:UEZ262196 UFC262157:UFC262196 UFF262157:UFF262196 UFL262157:UFL262196 UFO262157:UFO262196 UFR262157:UFR262196 UFU262157:UFU262196 UFX262157:UFX262196 UGA262157:UGA262196 UGD262157:UGD262196 UGG262157:UGG262196 UGJ262157:UGJ262196 UGM262157:UGM262196 UGP262157:UGP262196 UGY262157:UGY262196 UHB262157:UHB262196 UHE262157:UHE262196 UHN262157:UHN262196 UHQ262157:UHQ262196 UHT262157:UHT262196 UIC262157:UIC262196 UIF262157:UIF262196 UII262157:UII262196 UIR262157:UIR262196 UIU262157:UIU262196 UIX262157:UIX262196 UJG262157:UJG262196 UJJ262157:UJJ262196 UOF262157:UOF262196 UOM262157:UOM262196 UOP262157:UOP262196 UOS262157:UOS262196 UOV262157:UOV262196 UOY262157:UOY262196 UPB262157:UPB262196 UPH262157:UPH262196 UPK262157:UPK262196 UPN262157:UPN262196 UPQ262157:UPQ262196 UPT262157:UPT262196 UPW262157:UPW262196 UPZ262157:UPZ262196 UQC262157:UQC262196 UQF262157:UQF262196 UQI262157:UQI262196 UQL262157:UQL262196 UQU262157:UQU262196 UQX262157:UQX262196 URA262157:URA262196 URJ262157:URJ262196 URM262157:URM262196 URP262157:URP262196 URY262157:URY262196 USB262157:USB262196 USE262157:USE262196 USN262157:USN262196 USQ262157:USQ262196 UST262157:UST262196 UTC262157:UTC262196 UTF262157:UTF262196 UYB262157:UYB262196 UYI262157:UYI262196 UYL262157:UYL262196 UYO262157:UYO262196 UYR262157:UYR262196 UYU262157:UYU262196 UYX262157:UYX262196 UZD262157:UZD262196 UZG262157:UZG262196 UZJ262157:UZJ262196 UZM262157:UZM262196 UZP262157:UZP262196 UZS262157:UZS262196 UZV262157:UZV262196 UZY262157:UZY262196 VAB262157:VAB262196 VAE262157:VAE262196 VAH262157:VAH262196 VAQ262157:VAQ262196 VAT262157:VAT262196 VAW262157:VAW262196 VBF262157:VBF262196 VBI262157:VBI262196 VBL262157:VBL262196 VBU262157:VBU262196 VBX262157:VBX262196 VCA262157:VCA262196 VCJ262157:VCJ262196 VCM262157:VCM262196 VCP262157:VCP262196 VCY262157:VCY262196 VDB262157:VDB262196 VHX262157:VHX262196 VIE262157:VIE262196 VIH262157:VIH262196 VIK262157:VIK262196 VIN262157:VIN262196 VIQ262157:VIQ262196 VIT262157:VIT262196 VIZ262157:VIZ262196 VJC262157:VJC262196 VJF262157:VJF262196 VJI262157:VJI262196 VJL262157:VJL262196 VJO262157:VJO262196 VJR262157:VJR262196 VJU262157:VJU262196 VJX262157:VJX262196 VKA262157:VKA262196 VKD262157:VKD262196 VKM262157:VKM262196 VKP262157:VKP262196 VKS262157:VKS262196 VLB262157:VLB262196 VLE262157:VLE262196 VLH262157:VLH262196 VLQ262157:VLQ262196 VLT262157:VLT262196 VLW262157:VLW262196 VMF262157:VMF262196 VMI262157:VMI262196 VML262157:VML262196 VMU262157:VMU262196 VMX262157:VMX262196 VRT262157:VRT262196 VSA262157:VSA262196 VSD262157:VSD262196 VSG262157:VSG262196 VSJ262157:VSJ262196 VSM262157:VSM262196 VSP262157:VSP262196 VSV262157:VSV262196 VSY262157:VSY262196 VTB262157:VTB262196 VTE262157:VTE262196 VTH262157:VTH262196 VTK262157:VTK262196 VTN262157:VTN262196 VTQ262157:VTQ262196 VTT262157:VTT262196 VTW262157:VTW262196 VTZ262157:VTZ262196 VUI262157:VUI262196 VUL262157:VUL262196 VUO262157:VUO262196 VUX262157:VUX262196 VVA262157:VVA262196 VVD262157:VVD262196 VVM262157:VVM262196 VVP262157:VVP262196 VVS262157:VVS262196 VWB262157:VWB262196 VWE262157:VWE262196 VWH262157:VWH262196 VWQ262157:VWQ262196 VWT262157:VWT262196 WBP262157:WBP262196 WBW262157:WBW262196 WBZ262157:WBZ262196 WCC262157:WCC262196 WCF262157:WCF262196 WCI262157:WCI262196 WCL262157:WCL262196 WCR262157:WCR262196 WCU262157:WCU262196 WCX262157:WCX262196 WDA262157:WDA262196 WDD262157:WDD262196 WDG262157:WDG262196 WDJ262157:WDJ262196 WDM262157:WDM262196 WDP262157:WDP262196 WDS262157:WDS262196 WDV262157:WDV262196 WEE262157:WEE262196 WEH262157:WEH262196 WEK262157:WEK262196 WET262157:WET262196 WEW262157:WEW262196 WEZ262157:WEZ262196 WFI262157:WFI262196 WFL262157:WFL262196 WFO262157:WFO262196 WFX262157:WFX262196 WGA262157:WGA262196 WGD262157:WGD262196 WGM262157:WGM262196 WGP262157:WGP262196 WLL262157:WLL262196 WLS262157:WLS262196 WLV262157:WLV262196 WLY262157:WLY262196 WMB262157:WMB262196 WME262157:WME262196 WMH262157:WMH262196 WMN262157:WMN262196 WMQ262157:WMQ262196 WMT262157:WMT262196 WMW262157:WMW262196 WMZ262157:WMZ262196 WNC262157:WNC262196 WNF262157:WNF262196 WNI262157:WNI262196 WNL262157:WNL262196 WNO262157:WNO262196 WNR262157:WNR262196 WOA262157:WOA262196 WOD262157:WOD262196 WOG262157:WOG262196 WOP262157:WOP262196 WOS262157:WOS262196 WOV262157:WOV262196 WPE262157:WPE262196 WPH262157:WPH262196 WPK262157:WPK262196 WPT262157:WPT262196 WPW262157:WPW262196 WPZ262157:WPZ262196 WQI262157:WQI262196 WQL262157:WQL262196 WVH262157:WVH262196 WVO262157:WVO262196 WVR262157:WVR262196 WVU262157:WVU262196 WVX262157:WVX262196 WWA262157:WWA262196 WWD262157:WWD262196 WWJ262157:WWJ262196 WWM262157:WWM262196 WWP262157:WWP262196 WWS262157:WWS262196 WWV262157:WWV262196 WWY262157:WWY262196 WXB262157:WXB262196 WXE262157:WXE262196 WXH262157:WXH262196 WXK262157:WXK262196 WXN262157:WXN262196 WXW262157:WXW262196 WXZ262157:WXZ262196 WYC262157:WYC262196 WYL262157:WYL262196 WYO262157:WYO262196 WYR262157:WYR262196 WZA262157:WZA262196 WZD262157:WZD262196 WZG262157:WZG262196 WZP262157:WZP262196 WZS262157:WZS262196 WZV262157:WZV262196 XAE262157:XAE262196 XAH262157:XAH262196 XFD262157:XFD262196 G327693:G327732 J327693:J327732 M327693:M327732 P327693:P327732 S327693:S327732 V327693:V327732 AB327693:AB327732 AE327693:AE327732 AH327693:AH327732 AK327693:AK327732 AN327693:AN327732 AQ327693:AQ327732 AT327693:AT327732 AW327693:AW327732 AZ327693:AZ327732 BC327693:BC327732 BF327693:BF327732 BO327693:BO327732 BR327693:BR327732 BU327693:BU327732 CD327693:CD327732 CG327693:CG327732 CJ327693:CJ327732 CS327693:CS327732 CV327693:CV327732 CY327693:CY327732 DH327693:DH327732 DK327693:DK327732 DN327693:DN327732 DW327693:DW327732 DZ327693:DZ327732 IV327693:IV327732 JC327693:JC327732 JF327693:JF327732 JI327693:JI327732 JL327693:JL327732 JO327693:JO327732 JR327693:JR327732 JX327693:JX327732 KA327693:KA327732 KD327693:KD327732 KG327693:KG327732 KJ327693:KJ327732 KM327693:KM327732 KP327693:KP327732 KS327693:KS327732 KV327693:KV327732 KY327693:KY327732 LB327693:LB327732 LK327693:LK327732 LN327693:LN327732 LQ327693:LQ327732 LZ327693:LZ327732 MC327693:MC327732 MF327693:MF327732 MO327693:MO327732 MR327693:MR327732 MU327693:MU327732 ND327693:ND327732 NG327693:NG327732 NJ327693:NJ327732 NS327693:NS327732 NV327693:NV327732 SR327693:SR327732 SY327693:SY327732 TB327693:TB327732 TE327693:TE327732 TH327693:TH327732 TK327693:TK327732 TN327693:TN327732 TT327693:TT327732 TW327693:TW327732 TZ327693:TZ327732 UC327693:UC327732 UF327693:UF327732 UI327693:UI327732 UL327693:UL327732 UO327693:UO327732 UR327693:UR327732 UU327693:UU327732 UX327693:UX327732 VG327693:VG327732 VJ327693:VJ327732 VM327693:VM327732 VV327693:VV327732 VY327693:VY327732 WB327693:WB327732 WK327693:WK327732 WN327693:WN327732 WQ327693:WQ327732 WZ327693:WZ327732 XC327693:XC327732 XF327693:XF327732 XO327693:XO327732 XR327693:XR327732 ACN327693:ACN327732 ACU327693:ACU327732 ACX327693:ACX327732 ADA327693:ADA327732 ADD327693:ADD327732 ADG327693:ADG327732 ADJ327693:ADJ327732 ADP327693:ADP327732 ADS327693:ADS327732 ADV327693:ADV327732 ADY327693:ADY327732 AEB327693:AEB327732 AEE327693:AEE327732 AEH327693:AEH327732 AEK327693:AEK327732 AEN327693:AEN327732 AEQ327693:AEQ327732 AET327693:AET327732 AFC327693:AFC327732 AFF327693:AFF327732 AFI327693:AFI327732 AFR327693:AFR327732 AFU327693:AFU327732 AFX327693:AFX327732 AGG327693:AGG327732 AGJ327693:AGJ327732 AGM327693:AGM327732 AGV327693:AGV327732 AGY327693:AGY327732 AHB327693:AHB327732 AHK327693:AHK327732 AHN327693:AHN327732 AMJ327693:AMJ327732 AMQ327693:AMQ327732 AMT327693:AMT327732 AMW327693:AMW327732 AMZ327693:AMZ327732 ANC327693:ANC327732 ANF327693:ANF327732 ANL327693:ANL327732 ANO327693:ANO327732 ANR327693:ANR327732 ANU327693:ANU327732 ANX327693:ANX327732 AOA327693:AOA327732 AOD327693:AOD327732 AOG327693:AOG327732 AOJ327693:AOJ327732 AOM327693:AOM327732 AOP327693:AOP327732 AOY327693:AOY327732 APB327693:APB327732 APE327693:APE327732 APN327693:APN327732 APQ327693:APQ327732 APT327693:APT327732 AQC327693:AQC327732 AQF327693:AQF327732 AQI327693:AQI327732 AQR327693:AQR327732 AQU327693:AQU327732 AQX327693:AQX327732 ARG327693:ARG327732 ARJ327693:ARJ327732 AWF327693:AWF327732 AWM327693:AWM327732 AWP327693:AWP327732 AWS327693:AWS327732 AWV327693:AWV327732 AWY327693:AWY327732 AXB327693:AXB327732 AXH327693:AXH327732 AXK327693:AXK327732 AXN327693:AXN327732 AXQ327693:AXQ327732 AXT327693:AXT327732 AXW327693:AXW327732 AXZ327693:AXZ327732 AYC327693:AYC327732 AYF327693:AYF327732 AYI327693:AYI327732 AYL327693:AYL327732 AYU327693:AYU327732 AYX327693:AYX327732 AZA327693:AZA327732 AZJ327693:AZJ327732 AZM327693:AZM327732 AZP327693:AZP327732 AZY327693:AZY327732 BAB327693:BAB327732 BAE327693:BAE327732 BAN327693:BAN327732 BAQ327693:BAQ327732 BAT327693:BAT327732 BBC327693:BBC327732 BBF327693:BBF327732 BGB327693:BGB327732 BGI327693:BGI327732 BGL327693:BGL327732 BGO327693:BGO327732 BGR327693:BGR327732 BGU327693:BGU327732 BGX327693:BGX327732 BHD327693:BHD327732 BHG327693:BHG327732 BHJ327693:BHJ327732 BHM327693:BHM327732 BHP327693:BHP327732 BHS327693:BHS327732 BHV327693:BHV327732 BHY327693:BHY327732 BIB327693:BIB327732 BIE327693:BIE327732 BIH327693:BIH327732 BIQ327693:BIQ327732 BIT327693:BIT327732 BIW327693:BIW327732 BJF327693:BJF327732 BJI327693:BJI327732 BJL327693:BJL327732 BJU327693:BJU327732 BJX327693:BJX327732 BKA327693:BKA327732 BKJ327693:BKJ327732 BKM327693:BKM327732 BKP327693:BKP327732 BKY327693:BKY327732 BLB327693:BLB327732 BPX327693:BPX327732 BQE327693:BQE327732 BQH327693:BQH327732 BQK327693:BQK327732 BQN327693:BQN327732 BQQ327693:BQQ327732 BQT327693:BQT327732 BQZ327693:BQZ327732 BRC327693:BRC327732 BRF327693:BRF327732 BRI327693:BRI327732 BRL327693:BRL327732 BRO327693:BRO327732 BRR327693:BRR327732 BRU327693:BRU327732 BRX327693:BRX327732 BSA327693:BSA327732 BSD327693:BSD327732 BSM327693:BSM327732 BSP327693:BSP327732 BSS327693:BSS327732 BTB327693:BTB327732 BTE327693:BTE327732 BTH327693:BTH327732 BTQ327693:BTQ327732 BTT327693:BTT327732 BTW327693:BTW327732 BUF327693:BUF327732 BUI327693:BUI327732 BUL327693:BUL327732 BUU327693:BUU327732 BUX327693:BUX327732 BZT327693:BZT327732 CAA327693:CAA327732 CAD327693:CAD327732 CAG327693:CAG327732 CAJ327693:CAJ327732 CAM327693:CAM327732 CAP327693:CAP327732 CAV327693:CAV327732 CAY327693:CAY327732 CBB327693:CBB327732 CBE327693:CBE327732 CBH327693:CBH327732 CBK327693:CBK327732 CBN327693:CBN327732 CBQ327693:CBQ327732 CBT327693:CBT327732 CBW327693:CBW327732 CBZ327693:CBZ327732 CCI327693:CCI327732 CCL327693:CCL327732 CCO327693:CCO327732 CCX327693:CCX327732 CDA327693:CDA327732 CDD327693:CDD327732 CDM327693:CDM327732 CDP327693:CDP327732 CDS327693:CDS327732 CEB327693:CEB327732 CEE327693:CEE327732 CEH327693:CEH327732 CEQ327693:CEQ327732 CET327693:CET327732 CJP327693:CJP327732 CJW327693:CJW327732 CJZ327693:CJZ327732 CKC327693:CKC327732 CKF327693:CKF327732 CKI327693:CKI327732 CKL327693:CKL327732 CKR327693:CKR327732 CKU327693:CKU327732 CKX327693:CKX327732 CLA327693:CLA327732 CLD327693:CLD327732 CLG327693:CLG327732 CLJ327693:CLJ327732 CLM327693:CLM327732 CLP327693:CLP327732 CLS327693:CLS327732 CLV327693:CLV327732 CME327693:CME327732 CMH327693:CMH327732 CMK327693:CMK327732 CMT327693:CMT327732 CMW327693:CMW327732 CMZ327693:CMZ327732 CNI327693:CNI327732 CNL327693:CNL327732 CNO327693:CNO327732 CNX327693:CNX327732 COA327693:COA327732 COD327693:COD327732 COM327693:COM327732 COP327693:COP327732 CTL327693:CTL327732 CTS327693:CTS327732 CTV327693:CTV327732 CTY327693:CTY327732 CUB327693:CUB327732 CUE327693:CUE327732 CUH327693:CUH327732 CUN327693:CUN327732 CUQ327693:CUQ327732 CUT327693:CUT327732 CUW327693:CUW327732 CUZ327693:CUZ327732 CVC327693:CVC327732 CVF327693:CVF327732 CVI327693:CVI327732 CVL327693:CVL327732 CVO327693:CVO327732 CVR327693:CVR327732 CWA327693:CWA327732 CWD327693:CWD327732 CWG327693:CWG327732 CWP327693:CWP327732 CWS327693:CWS327732 CWV327693:CWV327732 CXE327693:CXE327732 CXH327693:CXH327732 CXK327693:CXK327732 CXT327693:CXT327732 CXW327693:CXW327732 CXZ327693:CXZ327732 CYI327693:CYI327732 CYL327693:CYL327732 DDH327693:DDH327732 DDO327693:DDO327732 DDR327693:DDR327732 DDU327693:DDU327732 DDX327693:DDX327732 DEA327693:DEA327732 DED327693:DED327732 DEJ327693:DEJ327732 DEM327693:DEM327732 DEP327693:DEP327732 DES327693:DES327732 DEV327693:DEV327732 DEY327693:DEY327732 DFB327693:DFB327732 DFE327693:DFE327732 DFH327693:DFH327732 DFK327693:DFK327732 DFN327693:DFN327732 DFW327693:DFW327732 DFZ327693:DFZ327732 DGC327693:DGC327732 DGL327693:DGL327732 DGO327693:DGO327732 DGR327693:DGR327732 DHA327693:DHA327732 DHD327693:DHD327732 DHG327693:DHG327732 DHP327693:DHP327732 DHS327693:DHS327732 DHV327693:DHV327732 DIE327693:DIE327732 DIH327693:DIH327732 DND327693:DND327732 DNK327693:DNK327732 DNN327693:DNN327732 DNQ327693:DNQ327732 DNT327693:DNT327732 DNW327693:DNW327732 DNZ327693:DNZ327732 DOF327693:DOF327732 DOI327693:DOI327732 DOL327693:DOL327732 DOO327693:DOO327732 DOR327693:DOR327732 DOU327693:DOU327732 DOX327693:DOX327732 DPA327693:DPA327732 DPD327693:DPD327732 DPG327693:DPG327732 DPJ327693:DPJ327732 DPS327693:DPS327732 DPV327693:DPV327732 DPY327693:DPY327732 DQH327693:DQH327732 DQK327693:DQK327732 DQN327693:DQN327732 DQW327693:DQW327732 DQZ327693:DQZ327732 DRC327693:DRC327732 DRL327693:DRL327732 DRO327693:DRO327732 DRR327693:DRR327732 DSA327693:DSA327732 DSD327693:DSD327732 DWZ327693:DWZ327732 DXG327693:DXG327732 DXJ327693:DXJ327732 DXM327693:DXM327732 DXP327693:DXP327732 DXS327693:DXS327732 DXV327693:DXV327732 DYB327693:DYB327732 DYE327693:DYE327732 DYH327693:DYH327732 DYK327693:DYK327732 DYN327693:DYN327732 DYQ327693:DYQ327732 DYT327693:DYT327732 DYW327693:DYW327732 DYZ327693:DYZ327732 DZC327693:DZC327732 DZF327693:DZF327732 DZO327693:DZO327732 DZR327693:DZR327732 DZU327693:DZU327732 EAD327693:EAD327732 EAG327693:EAG327732 EAJ327693:EAJ327732 EAS327693:EAS327732 EAV327693:EAV327732 EAY327693:EAY327732 EBH327693:EBH327732 EBK327693:EBK327732 EBN327693:EBN327732 EBW327693:EBW327732 EBZ327693:EBZ327732 EGV327693:EGV327732 EHC327693:EHC327732 EHF327693:EHF327732 EHI327693:EHI327732 EHL327693:EHL327732 EHO327693:EHO327732 EHR327693:EHR327732 EHX327693:EHX327732 EIA327693:EIA327732 EID327693:EID327732 EIG327693:EIG327732 EIJ327693:EIJ327732 EIM327693:EIM327732 EIP327693:EIP327732 EIS327693:EIS327732 EIV327693:EIV327732 EIY327693:EIY327732 EJB327693:EJB327732 EJK327693:EJK327732 EJN327693:EJN327732 EJQ327693:EJQ327732 EJZ327693:EJZ327732 EKC327693:EKC327732 EKF327693:EKF327732 EKO327693:EKO327732 EKR327693:EKR327732 EKU327693:EKU327732 ELD327693:ELD327732 ELG327693:ELG327732 ELJ327693:ELJ327732 ELS327693:ELS327732 ELV327693:ELV327732 EQR327693:EQR327732 EQY327693:EQY327732 ERB327693:ERB327732 ERE327693:ERE327732 ERH327693:ERH327732 ERK327693:ERK327732 ERN327693:ERN327732 ERT327693:ERT327732 ERW327693:ERW327732 ERZ327693:ERZ327732 ESC327693:ESC327732 ESF327693:ESF327732 ESI327693:ESI327732 ESL327693:ESL327732 ESO327693:ESO327732 ESR327693:ESR327732 ESU327693:ESU327732 ESX327693:ESX327732 ETG327693:ETG327732 ETJ327693:ETJ327732 ETM327693:ETM327732 ETV327693:ETV327732 ETY327693:ETY327732 EUB327693:EUB327732 EUK327693:EUK327732 EUN327693:EUN327732 EUQ327693:EUQ327732 EUZ327693:EUZ327732 EVC327693:EVC327732 EVF327693:EVF327732 EVO327693:EVO327732 EVR327693:EVR327732 FAN327693:FAN327732 FAU327693:FAU327732 FAX327693:FAX327732 FBA327693:FBA327732 FBD327693:FBD327732 FBG327693:FBG327732 FBJ327693:FBJ327732 FBP327693:FBP327732 FBS327693:FBS327732 FBV327693:FBV327732 FBY327693:FBY327732 FCB327693:FCB327732 FCE327693:FCE327732 FCH327693:FCH327732 FCK327693:FCK327732 FCN327693:FCN327732 FCQ327693:FCQ327732 FCT327693:FCT327732 FDC327693:FDC327732 FDF327693:FDF327732 FDI327693:FDI327732 FDR327693:FDR327732 FDU327693:FDU327732 FDX327693:FDX327732 FEG327693:FEG327732 FEJ327693:FEJ327732 FEM327693:FEM327732 FEV327693:FEV327732 FEY327693:FEY327732 FFB327693:FFB327732 FFK327693:FFK327732 FFN327693:FFN327732 FKJ327693:FKJ327732 FKQ327693:FKQ327732 FKT327693:FKT327732 FKW327693:FKW327732 FKZ327693:FKZ327732 FLC327693:FLC327732 FLF327693:FLF327732 FLL327693:FLL327732 FLO327693:FLO327732 FLR327693:FLR327732 FLU327693:FLU327732 FLX327693:FLX327732 FMA327693:FMA327732 FMD327693:FMD327732 FMG327693:FMG327732 FMJ327693:FMJ327732 FMM327693:FMM327732 FMP327693:FMP327732 FMY327693:FMY327732 FNB327693:FNB327732 FNE327693:FNE327732 FNN327693:FNN327732 FNQ327693:FNQ327732 FNT327693:FNT327732 FOC327693:FOC327732 FOF327693:FOF327732 FOI327693:FOI327732 FOR327693:FOR327732 FOU327693:FOU327732 FOX327693:FOX327732 FPG327693:FPG327732 FPJ327693:FPJ327732 FUF327693:FUF327732 FUM327693:FUM327732 FUP327693:FUP327732 FUS327693:FUS327732 FUV327693:FUV327732 FUY327693:FUY327732 FVB327693:FVB327732 FVH327693:FVH327732 FVK327693:FVK327732 FVN327693:FVN327732 FVQ327693:FVQ327732 FVT327693:FVT327732 FVW327693:FVW327732 FVZ327693:FVZ327732 FWC327693:FWC327732 FWF327693:FWF327732 FWI327693:FWI327732 FWL327693:FWL327732 FWU327693:FWU327732 FWX327693:FWX327732 FXA327693:FXA327732 FXJ327693:FXJ327732 FXM327693:FXM327732 FXP327693:FXP327732 FXY327693:FXY327732 FYB327693:FYB327732 FYE327693:FYE327732 FYN327693:FYN327732 FYQ327693:FYQ327732 FYT327693:FYT327732 FZC327693:FZC327732 FZF327693:FZF327732 GEB327693:GEB327732 GEI327693:GEI327732 GEL327693:GEL327732 GEO327693:GEO327732 GER327693:GER327732 GEU327693:GEU327732 GEX327693:GEX327732 GFD327693:GFD327732 GFG327693:GFG327732 GFJ327693:GFJ327732 GFM327693:GFM327732 GFP327693:GFP327732 GFS327693:GFS327732 GFV327693:GFV327732 GFY327693:GFY327732 GGB327693:GGB327732 GGE327693:GGE327732 GGH327693:GGH327732 GGQ327693:GGQ327732 GGT327693:GGT327732 GGW327693:GGW327732 GHF327693:GHF327732 GHI327693:GHI327732 GHL327693:GHL327732 GHU327693:GHU327732 GHX327693:GHX327732 GIA327693:GIA327732 GIJ327693:GIJ327732 GIM327693:GIM327732 GIP327693:GIP327732 GIY327693:GIY327732 GJB327693:GJB327732 GNX327693:GNX327732 GOE327693:GOE327732 GOH327693:GOH327732 GOK327693:GOK327732 GON327693:GON327732 GOQ327693:GOQ327732 GOT327693:GOT327732 GOZ327693:GOZ327732 GPC327693:GPC327732 GPF327693:GPF327732 GPI327693:GPI327732 GPL327693:GPL327732 GPO327693:GPO327732 GPR327693:GPR327732 GPU327693:GPU327732 GPX327693:GPX327732 GQA327693:GQA327732 GQD327693:GQD327732 GQM327693:GQM327732 GQP327693:GQP327732 GQS327693:GQS327732 GRB327693:GRB327732 GRE327693:GRE327732 GRH327693:GRH327732 GRQ327693:GRQ327732 GRT327693:GRT327732 GRW327693:GRW327732 GSF327693:GSF327732 GSI327693:GSI327732 GSL327693:GSL327732 GSU327693:GSU327732 GSX327693:GSX327732 GXT327693:GXT327732 GYA327693:GYA327732 GYD327693:GYD327732 GYG327693:GYG327732 GYJ327693:GYJ327732 GYM327693:GYM327732 GYP327693:GYP327732 GYV327693:GYV327732 GYY327693:GYY327732 GZB327693:GZB327732 GZE327693:GZE327732 GZH327693:GZH327732 GZK327693:GZK327732 GZN327693:GZN327732 GZQ327693:GZQ327732 GZT327693:GZT327732 GZW327693:GZW327732 GZZ327693:GZZ327732 HAI327693:HAI327732 HAL327693:HAL327732 HAO327693:HAO327732 HAX327693:HAX327732 HBA327693:HBA327732 HBD327693:HBD327732 HBM327693:HBM327732 HBP327693:HBP327732 HBS327693:HBS327732 HCB327693:HCB327732 HCE327693:HCE327732 HCH327693:HCH327732 HCQ327693:HCQ327732 HCT327693:HCT327732 HHP327693:HHP327732 HHW327693:HHW327732 HHZ327693:HHZ327732 HIC327693:HIC327732 HIF327693:HIF327732 HII327693:HII327732 HIL327693:HIL327732 HIR327693:HIR327732 HIU327693:HIU327732 HIX327693:HIX327732 HJA327693:HJA327732 HJD327693:HJD327732 HJG327693:HJG327732 HJJ327693:HJJ327732 HJM327693:HJM327732 HJP327693:HJP327732 HJS327693:HJS327732 HJV327693:HJV327732 HKE327693:HKE327732 HKH327693:HKH327732 HKK327693:HKK327732 HKT327693:HKT327732 HKW327693:HKW327732 HKZ327693:HKZ327732 HLI327693:HLI327732 HLL327693:HLL327732 HLO327693:HLO327732 HLX327693:HLX327732 HMA327693:HMA327732 HMD327693:HMD327732 HMM327693:HMM327732 HMP327693:HMP327732 HRL327693:HRL327732 HRS327693:HRS327732 HRV327693:HRV327732 HRY327693:HRY327732 HSB327693:HSB327732 HSE327693:HSE327732 HSH327693:HSH327732 HSN327693:HSN327732 HSQ327693:HSQ327732 HST327693:HST327732 HSW327693:HSW327732 HSZ327693:HSZ327732 HTC327693:HTC327732 HTF327693:HTF327732 HTI327693:HTI327732 HTL327693:HTL327732 HTO327693:HTO327732 HTR327693:HTR327732 HUA327693:HUA327732 HUD327693:HUD327732 HUG327693:HUG327732 HUP327693:HUP327732 HUS327693:HUS327732 HUV327693:HUV327732 HVE327693:HVE327732 HVH327693:HVH327732 HVK327693:HVK327732 HVT327693:HVT327732 HVW327693:HVW327732 HVZ327693:HVZ327732 HWI327693:HWI327732 HWL327693:HWL327732 IBH327693:IBH327732 IBO327693:IBO327732 IBR327693:IBR327732 IBU327693:IBU327732 IBX327693:IBX327732 ICA327693:ICA327732 ICD327693:ICD327732 ICJ327693:ICJ327732 ICM327693:ICM327732 ICP327693:ICP327732 ICS327693:ICS327732 ICV327693:ICV327732 ICY327693:ICY327732 IDB327693:IDB327732 IDE327693:IDE327732 IDH327693:IDH327732 IDK327693:IDK327732 IDN327693:IDN327732 IDW327693:IDW327732 IDZ327693:IDZ327732 IEC327693:IEC327732 IEL327693:IEL327732 IEO327693:IEO327732 IER327693:IER327732 IFA327693:IFA327732 IFD327693:IFD327732 IFG327693:IFG327732 IFP327693:IFP327732 IFS327693:IFS327732 IFV327693:IFV327732 IGE327693:IGE327732 IGH327693:IGH327732 ILD327693:ILD327732 ILK327693:ILK327732 ILN327693:ILN327732 ILQ327693:ILQ327732 ILT327693:ILT327732 ILW327693:ILW327732 ILZ327693:ILZ327732 IMF327693:IMF327732 IMI327693:IMI327732 IML327693:IML327732 IMO327693:IMO327732 IMR327693:IMR327732 IMU327693:IMU327732 IMX327693:IMX327732 INA327693:INA327732 IND327693:IND327732 ING327693:ING327732 INJ327693:INJ327732 INS327693:INS327732 INV327693:INV327732 INY327693:INY327732 IOH327693:IOH327732 IOK327693:IOK327732 ION327693:ION327732 IOW327693:IOW327732 IOZ327693:IOZ327732 IPC327693:IPC327732 IPL327693:IPL327732 IPO327693:IPO327732 IPR327693:IPR327732 IQA327693:IQA327732 IQD327693:IQD327732 IUZ327693:IUZ327732 IVG327693:IVG327732 IVJ327693:IVJ327732 IVM327693:IVM327732 IVP327693:IVP327732 IVS327693:IVS327732 IVV327693:IVV327732 IWB327693:IWB327732 IWE327693:IWE327732 IWH327693:IWH327732 IWK327693:IWK327732 IWN327693:IWN327732 IWQ327693:IWQ327732 IWT327693:IWT327732 IWW327693:IWW327732 IWZ327693:IWZ327732 IXC327693:IXC327732 IXF327693:IXF327732 IXO327693:IXO327732 IXR327693:IXR327732 IXU327693:IXU327732 IYD327693:IYD327732 IYG327693:IYG327732 IYJ327693:IYJ327732 IYS327693:IYS327732 IYV327693:IYV327732 IYY327693:IYY327732 IZH327693:IZH327732 IZK327693:IZK327732 IZN327693:IZN327732 IZW327693:IZW327732 IZZ327693:IZZ327732 JEV327693:JEV327732 JFC327693:JFC327732 JFF327693:JFF327732 JFI327693:JFI327732 JFL327693:JFL327732 JFO327693:JFO327732 JFR327693:JFR327732 JFX327693:JFX327732 JGA327693:JGA327732 JGD327693:JGD327732 JGG327693:JGG327732 JGJ327693:JGJ327732 JGM327693:JGM327732 JGP327693:JGP327732 JGS327693:JGS327732 JGV327693:JGV327732 JGY327693:JGY327732 JHB327693:JHB327732 JHK327693:JHK327732 JHN327693:JHN327732 JHQ327693:JHQ327732 JHZ327693:JHZ327732 JIC327693:JIC327732 JIF327693:JIF327732 JIO327693:JIO327732 JIR327693:JIR327732 JIU327693:JIU327732 JJD327693:JJD327732 JJG327693:JJG327732 JJJ327693:JJJ327732 JJS327693:JJS327732 JJV327693:JJV327732 JOR327693:JOR327732 JOY327693:JOY327732 JPB327693:JPB327732 JPE327693:JPE327732 JPH327693:JPH327732 JPK327693:JPK327732 JPN327693:JPN327732 JPT327693:JPT327732 JPW327693:JPW327732 JPZ327693:JPZ327732 JQC327693:JQC327732 JQF327693:JQF327732 JQI327693:JQI327732 JQL327693:JQL327732 JQO327693:JQO327732 JQR327693:JQR327732 JQU327693:JQU327732 JQX327693:JQX327732 JRG327693:JRG327732 JRJ327693:JRJ327732 JRM327693:JRM327732 JRV327693:JRV327732 JRY327693:JRY327732 JSB327693:JSB327732 JSK327693:JSK327732 JSN327693:JSN327732 JSQ327693:JSQ327732 JSZ327693:JSZ327732 JTC327693:JTC327732 JTF327693:JTF327732 JTO327693:JTO327732 JTR327693:JTR327732 JYN327693:JYN327732 JYU327693:JYU327732 JYX327693:JYX327732 JZA327693:JZA327732 JZD327693:JZD327732 JZG327693:JZG327732 JZJ327693:JZJ327732 JZP327693:JZP327732 JZS327693:JZS327732 JZV327693:JZV327732 JZY327693:JZY327732 KAB327693:KAB327732 KAE327693:KAE327732 KAH327693:KAH327732 KAK327693:KAK327732 KAN327693:KAN327732 KAQ327693:KAQ327732 KAT327693:KAT327732 KBC327693:KBC327732 KBF327693:KBF327732 KBI327693:KBI327732 KBR327693:KBR327732 KBU327693:KBU327732 KBX327693:KBX327732 KCG327693:KCG327732 KCJ327693:KCJ327732 KCM327693:KCM327732 KCV327693:KCV327732 KCY327693:KCY327732 KDB327693:KDB327732 KDK327693:KDK327732 KDN327693:KDN327732 KIJ327693:KIJ327732 KIQ327693:KIQ327732 KIT327693:KIT327732 KIW327693:KIW327732 KIZ327693:KIZ327732 KJC327693:KJC327732 KJF327693:KJF327732 KJL327693:KJL327732 KJO327693:KJO327732 KJR327693:KJR327732 KJU327693:KJU327732 KJX327693:KJX327732 KKA327693:KKA327732 KKD327693:KKD327732 KKG327693:KKG327732 KKJ327693:KKJ327732 KKM327693:KKM327732 KKP327693:KKP327732 KKY327693:KKY327732 KLB327693:KLB327732 KLE327693:KLE327732 KLN327693:KLN327732 KLQ327693:KLQ327732 KLT327693:KLT327732 KMC327693:KMC327732 KMF327693:KMF327732 KMI327693:KMI327732 KMR327693:KMR327732 KMU327693:KMU327732 KMX327693:KMX327732 KNG327693:KNG327732 KNJ327693:KNJ327732 KSF327693:KSF327732 KSM327693:KSM327732 KSP327693:KSP327732 KSS327693:KSS327732 KSV327693:KSV327732 KSY327693:KSY327732 KTB327693:KTB327732 KTH327693:KTH327732 KTK327693:KTK327732 KTN327693:KTN327732 KTQ327693:KTQ327732 KTT327693:KTT327732 KTW327693:KTW327732 KTZ327693:KTZ327732 KUC327693:KUC327732 KUF327693:KUF327732 KUI327693:KUI327732 KUL327693:KUL327732 KUU327693:KUU327732 KUX327693:KUX327732 KVA327693:KVA327732 KVJ327693:KVJ327732 KVM327693:KVM327732 KVP327693:KVP327732 KVY327693:KVY327732 KWB327693:KWB327732 KWE327693:KWE327732 KWN327693:KWN327732 KWQ327693:KWQ327732 KWT327693:KWT327732 KXC327693:KXC327732 KXF327693:KXF327732 LCB327693:LCB327732 LCI327693:LCI327732 LCL327693:LCL327732 LCO327693:LCO327732 LCR327693:LCR327732 LCU327693:LCU327732 LCX327693:LCX327732 LDD327693:LDD327732 LDG327693:LDG327732 LDJ327693:LDJ327732 LDM327693:LDM327732 LDP327693:LDP327732 LDS327693:LDS327732 LDV327693:LDV327732 LDY327693:LDY327732 LEB327693:LEB327732 LEE327693:LEE327732 LEH327693:LEH327732 LEQ327693:LEQ327732 LET327693:LET327732 LEW327693:LEW327732 LFF327693:LFF327732 LFI327693:LFI327732 LFL327693:LFL327732 LFU327693:LFU327732 LFX327693:LFX327732 LGA327693:LGA327732 LGJ327693:LGJ327732 LGM327693:LGM327732 LGP327693:LGP327732 LGY327693:LGY327732 LHB327693:LHB327732 LLX327693:LLX327732 LME327693:LME327732 LMH327693:LMH327732 LMK327693:LMK327732 LMN327693:LMN327732 LMQ327693:LMQ327732 LMT327693:LMT327732 LMZ327693:LMZ327732 LNC327693:LNC327732 LNF327693:LNF327732 LNI327693:LNI327732 LNL327693:LNL327732 LNO327693:LNO327732 LNR327693:LNR327732 LNU327693:LNU327732 LNX327693:LNX327732 LOA327693:LOA327732 LOD327693:LOD327732 LOM327693:LOM327732 LOP327693:LOP327732 LOS327693:LOS327732 LPB327693:LPB327732 LPE327693:LPE327732 LPH327693:LPH327732 LPQ327693:LPQ327732 LPT327693:LPT327732 LPW327693:LPW327732 LQF327693:LQF327732 LQI327693:LQI327732 LQL327693:LQL327732 LQU327693:LQU327732 LQX327693:LQX327732 LVT327693:LVT327732 LWA327693:LWA327732 LWD327693:LWD327732 LWG327693:LWG327732 LWJ327693:LWJ327732 LWM327693:LWM327732 LWP327693:LWP327732 LWV327693:LWV327732 LWY327693:LWY327732 LXB327693:LXB327732 LXE327693:LXE327732 LXH327693:LXH327732 LXK327693:LXK327732 LXN327693:LXN327732 LXQ327693:LXQ327732 LXT327693:LXT327732 LXW327693:LXW327732 LXZ327693:LXZ327732 LYI327693:LYI327732 LYL327693:LYL327732 LYO327693:LYO327732 LYX327693:LYX327732 LZA327693:LZA327732 LZD327693:LZD327732 LZM327693:LZM327732 LZP327693:LZP327732 LZS327693:LZS327732 MAB327693:MAB327732 MAE327693:MAE327732 MAH327693:MAH327732 MAQ327693:MAQ327732 MAT327693:MAT327732 MFP327693:MFP327732 MFW327693:MFW327732 MFZ327693:MFZ327732 MGC327693:MGC327732 MGF327693:MGF327732 MGI327693:MGI327732 MGL327693:MGL327732 MGR327693:MGR327732 MGU327693:MGU327732 MGX327693:MGX327732 MHA327693:MHA327732 MHD327693:MHD327732 MHG327693:MHG327732 MHJ327693:MHJ327732 MHM327693:MHM327732 MHP327693:MHP327732 MHS327693:MHS327732 MHV327693:MHV327732 MIE327693:MIE327732 MIH327693:MIH327732 MIK327693:MIK327732 MIT327693:MIT327732 MIW327693:MIW327732 MIZ327693:MIZ327732 MJI327693:MJI327732 MJL327693:MJL327732 MJO327693:MJO327732 MJX327693:MJX327732 MKA327693:MKA327732 MKD327693:MKD327732 MKM327693:MKM327732 MKP327693:MKP327732 MPL327693:MPL327732 MPS327693:MPS327732 MPV327693:MPV327732 MPY327693:MPY327732 MQB327693:MQB327732 MQE327693:MQE327732 MQH327693:MQH327732 MQN327693:MQN327732 MQQ327693:MQQ327732 MQT327693:MQT327732 MQW327693:MQW327732 MQZ327693:MQZ327732 MRC327693:MRC327732 MRF327693:MRF327732 MRI327693:MRI327732 MRL327693:MRL327732 MRO327693:MRO327732 MRR327693:MRR327732 MSA327693:MSA327732 MSD327693:MSD327732 MSG327693:MSG327732 MSP327693:MSP327732 MSS327693:MSS327732 MSV327693:MSV327732 MTE327693:MTE327732 MTH327693:MTH327732 MTK327693:MTK327732 MTT327693:MTT327732 MTW327693:MTW327732 MTZ327693:MTZ327732 MUI327693:MUI327732 MUL327693:MUL327732 MZH327693:MZH327732 MZO327693:MZO327732 MZR327693:MZR327732 MZU327693:MZU327732 MZX327693:MZX327732 NAA327693:NAA327732 NAD327693:NAD327732 NAJ327693:NAJ327732 NAM327693:NAM327732 NAP327693:NAP327732 NAS327693:NAS327732 NAV327693:NAV327732 NAY327693:NAY327732 NBB327693:NBB327732 NBE327693:NBE327732 NBH327693:NBH327732 NBK327693:NBK327732 NBN327693:NBN327732 NBW327693:NBW327732 NBZ327693:NBZ327732 NCC327693:NCC327732 NCL327693:NCL327732 NCO327693:NCO327732 NCR327693:NCR327732 NDA327693:NDA327732 NDD327693:NDD327732 NDG327693:NDG327732 NDP327693:NDP327732 NDS327693:NDS327732 NDV327693:NDV327732 NEE327693:NEE327732 NEH327693:NEH327732 NJD327693:NJD327732 NJK327693:NJK327732 NJN327693:NJN327732 NJQ327693:NJQ327732 NJT327693:NJT327732 NJW327693:NJW327732 NJZ327693:NJZ327732 NKF327693:NKF327732 NKI327693:NKI327732 NKL327693:NKL327732 NKO327693:NKO327732 NKR327693:NKR327732 NKU327693:NKU327732 NKX327693:NKX327732 NLA327693:NLA327732 NLD327693:NLD327732 NLG327693:NLG327732 NLJ327693:NLJ327732 NLS327693:NLS327732 NLV327693:NLV327732 NLY327693:NLY327732 NMH327693:NMH327732 NMK327693:NMK327732 NMN327693:NMN327732 NMW327693:NMW327732 NMZ327693:NMZ327732 NNC327693:NNC327732 NNL327693:NNL327732 NNO327693:NNO327732 NNR327693:NNR327732 NOA327693:NOA327732 NOD327693:NOD327732 NSZ327693:NSZ327732 NTG327693:NTG327732 NTJ327693:NTJ327732 NTM327693:NTM327732 NTP327693:NTP327732 NTS327693:NTS327732 NTV327693:NTV327732 NUB327693:NUB327732 NUE327693:NUE327732 NUH327693:NUH327732 NUK327693:NUK327732 NUN327693:NUN327732 NUQ327693:NUQ327732 NUT327693:NUT327732 NUW327693:NUW327732 NUZ327693:NUZ327732 NVC327693:NVC327732 NVF327693:NVF327732 NVO327693:NVO327732 NVR327693:NVR327732 NVU327693:NVU327732 NWD327693:NWD327732 NWG327693:NWG327732 NWJ327693:NWJ327732 NWS327693:NWS327732 NWV327693:NWV327732 NWY327693:NWY327732 NXH327693:NXH327732 NXK327693:NXK327732 NXN327693:NXN327732 NXW327693:NXW327732 NXZ327693:NXZ327732 OCV327693:OCV327732 ODC327693:ODC327732 ODF327693:ODF327732 ODI327693:ODI327732 ODL327693:ODL327732 ODO327693:ODO327732 ODR327693:ODR327732 ODX327693:ODX327732 OEA327693:OEA327732 OED327693:OED327732 OEG327693:OEG327732 OEJ327693:OEJ327732 OEM327693:OEM327732 OEP327693:OEP327732 OES327693:OES327732 OEV327693:OEV327732 OEY327693:OEY327732 OFB327693:OFB327732 OFK327693:OFK327732 OFN327693:OFN327732 OFQ327693:OFQ327732 OFZ327693:OFZ327732 OGC327693:OGC327732 OGF327693:OGF327732 OGO327693:OGO327732 OGR327693:OGR327732 OGU327693:OGU327732 OHD327693:OHD327732 OHG327693:OHG327732 OHJ327693:OHJ327732 OHS327693:OHS327732 OHV327693:OHV327732 OMR327693:OMR327732 OMY327693:OMY327732 ONB327693:ONB327732 ONE327693:ONE327732 ONH327693:ONH327732 ONK327693:ONK327732 ONN327693:ONN327732 ONT327693:ONT327732 ONW327693:ONW327732 ONZ327693:ONZ327732 OOC327693:OOC327732 OOF327693:OOF327732 OOI327693:OOI327732 OOL327693:OOL327732 OOO327693:OOO327732 OOR327693:OOR327732 OOU327693:OOU327732 OOX327693:OOX327732 OPG327693:OPG327732 OPJ327693:OPJ327732 OPM327693:OPM327732 OPV327693:OPV327732 OPY327693:OPY327732 OQB327693:OQB327732 OQK327693:OQK327732 OQN327693:OQN327732 OQQ327693:OQQ327732 OQZ327693:OQZ327732 ORC327693:ORC327732 ORF327693:ORF327732 ORO327693:ORO327732 ORR327693:ORR327732 OWN327693:OWN327732 OWU327693:OWU327732 OWX327693:OWX327732 OXA327693:OXA327732 OXD327693:OXD327732 OXG327693:OXG327732 OXJ327693:OXJ327732 OXP327693:OXP327732 OXS327693:OXS327732 OXV327693:OXV327732 OXY327693:OXY327732 OYB327693:OYB327732 OYE327693:OYE327732 OYH327693:OYH327732 OYK327693:OYK327732 OYN327693:OYN327732 OYQ327693:OYQ327732 OYT327693:OYT327732 OZC327693:OZC327732 OZF327693:OZF327732 OZI327693:OZI327732 OZR327693:OZR327732 OZU327693:OZU327732 OZX327693:OZX327732 PAG327693:PAG327732 PAJ327693:PAJ327732 PAM327693:PAM327732 PAV327693:PAV327732 PAY327693:PAY327732 PBB327693:PBB327732 PBK327693:PBK327732 PBN327693:PBN327732 PGJ327693:PGJ327732 PGQ327693:PGQ327732 PGT327693:PGT327732 PGW327693:PGW327732 PGZ327693:PGZ327732 PHC327693:PHC327732 PHF327693:PHF327732 PHL327693:PHL327732 PHO327693:PHO327732 PHR327693:PHR327732 PHU327693:PHU327732 PHX327693:PHX327732 PIA327693:PIA327732 PID327693:PID327732 PIG327693:PIG327732 PIJ327693:PIJ327732 PIM327693:PIM327732 PIP327693:PIP327732 PIY327693:PIY327732 PJB327693:PJB327732 PJE327693:PJE327732 PJN327693:PJN327732 PJQ327693:PJQ327732 PJT327693:PJT327732 PKC327693:PKC327732 PKF327693:PKF327732 PKI327693:PKI327732 PKR327693:PKR327732 PKU327693:PKU327732 PKX327693:PKX327732 PLG327693:PLG327732 PLJ327693:PLJ327732 PQF327693:PQF327732 PQM327693:PQM327732 PQP327693:PQP327732 PQS327693:PQS327732 PQV327693:PQV327732 PQY327693:PQY327732 PRB327693:PRB327732 PRH327693:PRH327732 PRK327693:PRK327732 PRN327693:PRN327732 PRQ327693:PRQ327732 PRT327693:PRT327732 PRW327693:PRW327732 PRZ327693:PRZ327732 PSC327693:PSC327732 PSF327693:PSF327732 PSI327693:PSI327732 PSL327693:PSL327732 PSU327693:PSU327732 PSX327693:PSX327732 PTA327693:PTA327732 PTJ327693:PTJ327732 PTM327693:PTM327732 PTP327693:PTP327732 PTY327693:PTY327732 PUB327693:PUB327732 PUE327693:PUE327732 PUN327693:PUN327732 PUQ327693:PUQ327732 PUT327693:PUT327732 PVC327693:PVC327732 PVF327693:PVF327732 QAB327693:QAB327732 QAI327693:QAI327732 QAL327693:QAL327732 QAO327693:QAO327732 QAR327693:QAR327732 QAU327693:QAU327732 QAX327693:QAX327732 QBD327693:QBD327732 QBG327693:QBG327732 QBJ327693:QBJ327732 QBM327693:QBM327732 QBP327693:QBP327732 QBS327693:QBS327732 QBV327693:QBV327732 QBY327693:QBY327732 QCB327693:QCB327732 QCE327693:QCE327732 QCH327693:QCH327732 QCQ327693:QCQ327732 QCT327693:QCT327732 QCW327693:QCW327732 QDF327693:QDF327732 QDI327693:QDI327732 QDL327693:QDL327732 QDU327693:QDU327732 QDX327693:QDX327732 QEA327693:QEA327732 QEJ327693:QEJ327732 QEM327693:QEM327732 QEP327693:QEP327732 QEY327693:QEY327732 QFB327693:QFB327732 QJX327693:QJX327732 QKE327693:QKE327732 QKH327693:QKH327732 QKK327693:QKK327732 QKN327693:QKN327732 QKQ327693:QKQ327732 QKT327693:QKT327732 QKZ327693:QKZ327732 QLC327693:QLC327732 QLF327693:QLF327732 QLI327693:QLI327732 QLL327693:QLL327732 QLO327693:QLO327732 QLR327693:QLR327732 QLU327693:QLU327732 QLX327693:QLX327732 QMA327693:QMA327732 QMD327693:QMD327732 QMM327693:QMM327732 QMP327693:QMP327732 QMS327693:QMS327732 QNB327693:QNB327732 QNE327693:QNE327732 QNH327693:QNH327732 QNQ327693:QNQ327732 QNT327693:QNT327732 QNW327693:QNW327732 QOF327693:QOF327732 QOI327693:QOI327732 QOL327693:QOL327732 QOU327693:QOU327732 QOX327693:QOX327732 QTT327693:QTT327732 QUA327693:QUA327732 QUD327693:QUD327732 QUG327693:QUG327732 QUJ327693:QUJ327732 QUM327693:QUM327732 QUP327693:QUP327732 QUV327693:QUV327732 QUY327693:QUY327732 QVB327693:QVB327732 QVE327693:QVE327732 QVH327693:QVH327732 QVK327693:QVK327732 QVN327693:QVN327732 QVQ327693:QVQ327732 QVT327693:QVT327732 QVW327693:QVW327732 QVZ327693:QVZ327732 QWI327693:QWI327732 QWL327693:QWL327732 QWO327693:QWO327732 QWX327693:QWX327732 QXA327693:QXA327732 QXD327693:QXD327732 QXM327693:QXM327732 QXP327693:QXP327732 QXS327693:QXS327732 QYB327693:QYB327732 QYE327693:QYE327732 QYH327693:QYH327732 QYQ327693:QYQ327732 QYT327693:QYT327732 RDP327693:RDP327732 RDW327693:RDW327732 RDZ327693:RDZ327732 REC327693:REC327732 REF327693:REF327732 REI327693:REI327732 REL327693:REL327732 RER327693:RER327732 REU327693:REU327732 REX327693:REX327732 RFA327693:RFA327732 RFD327693:RFD327732 RFG327693:RFG327732 RFJ327693:RFJ327732 RFM327693:RFM327732 RFP327693:RFP327732 RFS327693:RFS327732 RFV327693:RFV327732 RGE327693:RGE327732 RGH327693:RGH327732 RGK327693:RGK327732 RGT327693:RGT327732 RGW327693:RGW327732 RGZ327693:RGZ327732 RHI327693:RHI327732 RHL327693:RHL327732 RHO327693:RHO327732 RHX327693:RHX327732 RIA327693:RIA327732 RID327693:RID327732 RIM327693:RIM327732 RIP327693:RIP327732 RNL327693:RNL327732 RNS327693:RNS327732 RNV327693:RNV327732 RNY327693:RNY327732 ROB327693:ROB327732 ROE327693:ROE327732 ROH327693:ROH327732 RON327693:RON327732 ROQ327693:ROQ327732 ROT327693:ROT327732 ROW327693:ROW327732 ROZ327693:ROZ327732 RPC327693:RPC327732 RPF327693:RPF327732 RPI327693:RPI327732 RPL327693:RPL327732 RPO327693:RPO327732 RPR327693:RPR327732 RQA327693:RQA327732 RQD327693:RQD327732 RQG327693:RQG327732 RQP327693:RQP327732 RQS327693:RQS327732 RQV327693:RQV327732 RRE327693:RRE327732 RRH327693:RRH327732 RRK327693:RRK327732 RRT327693:RRT327732 RRW327693:RRW327732 RRZ327693:RRZ327732 RSI327693:RSI327732 RSL327693:RSL327732 RXH327693:RXH327732 RXO327693:RXO327732 RXR327693:RXR327732 RXU327693:RXU327732 RXX327693:RXX327732 RYA327693:RYA327732 RYD327693:RYD327732 RYJ327693:RYJ327732 RYM327693:RYM327732 RYP327693:RYP327732 RYS327693:RYS327732 RYV327693:RYV327732 RYY327693:RYY327732 RZB327693:RZB327732 RZE327693:RZE327732 RZH327693:RZH327732 RZK327693:RZK327732 RZN327693:RZN327732 RZW327693:RZW327732 RZZ327693:RZZ327732 SAC327693:SAC327732 SAL327693:SAL327732 SAO327693:SAO327732 SAR327693:SAR327732 SBA327693:SBA327732 SBD327693:SBD327732 SBG327693:SBG327732 SBP327693:SBP327732 SBS327693:SBS327732 SBV327693:SBV327732 SCE327693:SCE327732 SCH327693:SCH327732 SHD327693:SHD327732 SHK327693:SHK327732 SHN327693:SHN327732 SHQ327693:SHQ327732 SHT327693:SHT327732 SHW327693:SHW327732 SHZ327693:SHZ327732 SIF327693:SIF327732 SII327693:SII327732 SIL327693:SIL327732 SIO327693:SIO327732 SIR327693:SIR327732 SIU327693:SIU327732 SIX327693:SIX327732 SJA327693:SJA327732 SJD327693:SJD327732 SJG327693:SJG327732 SJJ327693:SJJ327732 SJS327693:SJS327732 SJV327693:SJV327732 SJY327693:SJY327732 SKH327693:SKH327732 SKK327693:SKK327732 SKN327693:SKN327732 SKW327693:SKW327732 SKZ327693:SKZ327732 SLC327693:SLC327732 SLL327693:SLL327732 SLO327693:SLO327732 SLR327693:SLR327732 SMA327693:SMA327732 SMD327693:SMD327732 SQZ327693:SQZ327732 SRG327693:SRG327732 SRJ327693:SRJ327732 SRM327693:SRM327732 SRP327693:SRP327732 SRS327693:SRS327732 SRV327693:SRV327732 SSB327693:SSB327732 SSE327693:SSE327732 SSH327693:SSH327732 SSK327693:SSK327732 SSN327693:SSN327732 SSQ327693:SSQ327732 SST327693:SST327732 SSW327693:SSW327732 SSZ327693:SSZ327732 STC327693:STC327732 STF327693:STF327732 STO327693:STO327732 STR327693:STR327732 STU327693:STU327732 SUD327693:SUD327732 SUG327693:SUG327732 SUJ327693:SUJ327732 SUS327693:SUS327732 SUV327693:SUV327732 SUY327693:SUY327732 SVH327693:SVH327732 SVK327693:SVK327732 SVN327693:SVN327732 SVW327693:SVW327732 SVZ327693:SVZ327732 TAV327693:TAV327732 TBC327693:TBC327732 TBF327693:TBF327732 TBI327693:TBI327732 TBL327693:TBL327732 TBO327693:TBO327732 TBR327693:TBR327732 TBX327693:TBX327732 TCA327693:TCA327732 TCD327693:TCD327732 TCG327693:TCG327732 TCJ327693:TCJ327732 TCM327693:TCM327732 TCP327693:TCP327732 TCS327693:TCS327732 TCV327693:TCV327732 TCY327693:TCY327732 TDB327693:TDB327732 TDK327693:TDK327732 TDN327693:TDN327732 TDQ327693:TDQ327732 TDZ327693:TDZ327732 TEC327693:TEC327732 TEF327693:TEF327732 TEO327693:TEO327732 TER327693:TER327732 TEU327693:TEU327732 TFD327693:TFD327732 TFG327693:TFG327732 TFJ327693:TFJ327732 TFS327693:TFS327732 TFV327693:TFV327732 TKR327693:TKR327732 TKY327693:TKY327732 TLB327693:TLB327732 TLE327693:TLE327732 TLH327693:TLH327732 TLK327693:TLK327732 TLN327693:TLN327732 TLT327693:TLT327732 TLW327693:TLW327732 TLZ327693:TLZ327732 TMC327693:TMC327732 TMF327693:TMF327732 TMI327693:TMI327732 TML327693:TML327732 TMO327693:TMO327732 TMR327693:TMR327732 TMU327693:TMU327732 TMX327693:TMX327732 TNG327693:TNG327732 TNJ327693:TNJ327732 TNM327693:TNM327732 TNV327693:TNV327732 TNY327693:TNY327732 TOB327693:TOB327732 TOK327693:TOK327732 TON327693:TON327732 TOQ327693:TOQ327732 TOZ327693:TOZ327732 TPC327693:TPC327732 TPF327693:TPF327732 TPO327693:TPO327732 TPR327693:TPR327732 TUN327693:TUN327732 TUU327693:TUU327732 TUX327693:TUX327732 TVA327693:TVA327732 TVD327693:TVD327732 TVG327693:TVG327732 TVJ327693:TVJ327732 TVP327693:TVP327732 TVS327693:TVS327732 TVV327693:TVV327732 TVY327693:TVY327732 TWB327693:TWB327732 TWE327693:TWE327732 TWH327693:TWH327732 TWK327693:TWK327732 TWN327693:TWN327732 TWQ327693:TWQ327732 TWT327693:TWT327732 TXC327693:TXC327732 TXF327693:TXF327732 TXI327693:TXI327732 TXR327693:TXR327732 TXU327693:TXU327732 TXX327693:TXX327732 TYG327693:TYG327732 TYJ327693:TYJ327732 TYM327693:TYM327732 TYV327693:TYV327732 TYY327693:TYY327732 TZB327693:TZB327732 TZK327693:TZK327732 TZN327693:TZN327732 UEJ327693:UEJ327732 UEQ327693:UEQ327732 UET327693:UET327732 UEW327693:UEW327732 UEZ327693:UEZ327732 UFC327693:UFC327732 UFF327693:UFF327732 UFL327693:UFL327732 UFO327693:UFO327732 UFR327693:UFR327732 UFU327693:UFU327732 UFX327693:UFX327732 UGA327693:UGA327732 UGD327693:UGD327732 UGG327693:UGG327732 UGJ327693:UGJ327732 UGM327693:UGM327732 UGP327693:UGP327732 UGY327693:UGY327732 UHB327693:UHB327732 UHE327693:UHE327732 UHN327693:UHN327732 UHQ327693:UHQ327732 UHT327693:UHT327732 UIC327693:UIC327732 UIF327693:UIF327732 UII327693:UII327732 UIR327693:UIR327732 UIU327693:UIU327732 UIX327693:UIX327732 UJG327693:UJG327732 UJJ327693:UJJ327732 UOF327693:UOF327732 UOM327693:UOM327732 UOP327693:UOP327732 UOS327693:UOS327732 UOV327693:UOV327732 UOY327693:UOY327732 UPB327693:UPB327732 UPH327693:UPH327732 UPK327693:UPK327732 UPN327693:UPN327732 UPQ327693:UPQ327732 UPT327693:UPT327732 UPW327693:UPW327732 UPZ327693:UPZ327732 UQC327693:UQC327732 UQF327693:UQF327732 UQI327693:UQI327732 UQL327693:UQL327732 UQU327693:UQU327732 UQX327693:UQX327732 URA327693:URA327732 URJ327693:URJ327732 URM327693:URM327732 URP327693:URP327732 URY327693:URY327732 USB327693:USB327732 USE327693:USE327732 USN327693:USN327732 USQ327693:USQ327732 UST327693:UST327732 UTC327693:UTC327732 UTF327693:UTF327732 UYB327693:UYB327732 UYI327693:UYI327732 UYL327693:UYL327732 UYO327693:UYO327732 UYR327693:UYR327732 UYU327693:UYU327732 UYX327693:UYX327732 UZD327693:UZD327732 UZG327693:UZG327732 UZJ327693:UZJ327732 UZM327693:UZM327732 UZP327693:UZP327732 UZS327693:UZS327732 UZV327693:UZV327732 UZY327693:UZY327732 VAB327693:VAB327732 VAE327693:VAE327732 VAH327693:VAH327732 VAQ327693:VAQ327732 VAT327693:VAT327732 VAW327693:VAW327732 VBF327693:VBF327732 VBI327693:VBI327732 VBL327693:VBL327732 VBU327693:VBU327732 VBX327693:VBX327732 VCA327693:VCA327732 VCJ327693:VCJ327732 VCM327693:VCM327732 VCP327693:VCP327732 VCY327693:VCY327732 VDB327693:VDB327732 VHX327693:VHX327732 VIE327693:VIE327732 VIH327693:VIH327732 VIK327693:VIK327732 VIN327693:VIN327732 VIQ327693:VIQ327732 VIT327693:VIT327732 VIZ327693:VIZ327732 VJC327693:VJC327732 VJF327693:VJF327732 VJI327693:VJI327732 VJL327693:VJL327732 VJO327693:VJO327732 VJR327693:VJR327732 VJU327693:VJU327732 VJX327693:VJX327732 VKA327693:VKA327732 VKD327693:VKD327732 VKM327693:VKM327732 VKP327693:VKP327732 VKS327693:VKS327732 VLB327693:VLB327732 VLE327693:VLE327732 VLH327693:VLH327732 VLQ327693:VLQ327732 VLT327693:VLT327732 VLW327693:VLW327732 VMF327693:VMF327732 VMI327693:VMI327732 VML327693:VML327732 VMU327693:VMU327732 VMX327693:VMX327732 VRT327693:VRT327732 VSA327693:VSA327732 VSD327693:VSD327732 VSG327693:VSG327732 VSJ327693:VSJ327732 VSM327693:VSM327732 VSP327693:VSP327732 VSV327693:VSV327732 VSY327693:VSY327732 VTB327693:VTB327732 VTE327693:VTE327732 VTH327693:VTH327732 VTK327693:VTK327732 VTN327693:VTN327732 VTQ327693:VTQ327732 VTT327693:VTT327732 VTW327693:VTW327732 VTZ327693:VTZ327732 VUI327693:VUI327732 VUL327693:VUL327732 VUO327693:VUO327732 VUX327693:VUX327732 VVA327693:VVA327732 VVD327693:VVD327732 VVM327693:VVM327732 VVP327693:VVP327732 VVS327693:VVS327732 VWB327693:VWB327732 VWE327693:VWE327732 VWH327693:VWH327732 VWQ327693:VWQ327732 VWT327693:VWT327732 WBP327693:WBP327732 WBW327693:WBW327732 WBZ327693:WBZ327732 WCC327693:WCC327732 WCF327693:WCF327732 WCI327693:WCI327732 WCL327693:WCL327732 WCR327693:WCR327732 WCU327693:WCU327732 WCX327693:WCX327732 WDA327693:WDA327732 WDD327693:WDD327732 WDG327693:WDG327732 WDJ327693:WDJ327732 WDM327693:WDM327732 WDP327693:WDP327732 WDS327693:WDS327732 WDV327693:WDV327732 WEE327693:WEE327732 WEH327693:WEH327732 WEK327693:WEK327732 WET327693:WET327732 WEW327693:WEW327732 WEZ327693:WEZ327732 WFI327693:WFI327732 WFL327693:WFL327732 WFO327693:WFO327732 WFX327693:WFX327732 WGA327693:WGA327732 WGD327693:WGD327732 WGM327693:WGM327732 WGP327693:WGP327732 WLL327693:WLL327732 WLS327693:WLS327732 WLV327693:WLV327732 WLY327693:WLY327732 WMB327693:WMB327732 WME327693:WME327732 WMH327693:WMH327732 WMN327693:WMN327732 WMQ327693:WMQ327732 WMT327693:WMT327732 WMW327693:WMW327732 WMZ327693:WMZ327732 WNC327693:WNC327732 WNF327693:WNF327732 WNI327693:WNI327732 WNL327693:WNL327732 WNO327693:WNO327732 WNR327693:WNR327732 WOA327693:WOA327732 WOD327693:WOD327732 WOG327693:WOG327732 WOP327693:WOP327732 WOS327693:WOS327732 WOV327693:WOV327732 WPE327693:WPE327732 WPH327693:WPH327732 WPK327693:WPK327732 WPT327693:WPT327732 WPW327693:WPW327732 WPZ327693:WPZ327732 WQI327693:WQI327732 WQL327693:WQL327732 WVH327693:WVH327732 WVO327693:WVO327732 WVR327693:WVR327732 WVU327693:WVU327732 WVX327693:WVX327732 WWA327693:WWA327732 WWD327693:WWD327732 WWJ327693:WWJ327732 WWM327693:WWM327732 WWP327693:WWP327732 WWS327693:WWS327732 WWV327693:WWV327732 WWY327693:WWY327732 WXB327693:WXB327732 WXE327693:WXE327732 WXH327693:WXH327732 WXK327693:WXK327732 WXN327693:WXN327732 WXW327693:WXW327732 WXZ327693:WXZ327732 WYC327693:WYC327732 WYL327693:WYL327732 WYO327693:WYO327732 WYR327693:WYR327732 WZA327693:WZA327732 WZD327693:WZD327732 WZG327693:WZG327732 WZP327693:WZP327732 WZS327693:WZS327732 WZV327693:WZV327732 XAE327693:XAE327732 XAH327693:XAH327732 XFD327693:XFD327732 G393229:G393268 J393229:J393268 M393229:M393268 P393229:P393268 S393229:S393268 V393229:V393268 AB393229:AB393268 AE393229:AE393268 AH393229:AH393268 AK393229:AK393268 AN393229:AN393268 AQ393229:AQ393268 AT393229:AT393268 AW393229:AW393268 AZ393229:AZ393268 BC393229:BC393268 BF393229:BF393268 BO393229:BO393268 BR393229:BR393268 BU393229:BU393268 CD393229:CD393268 CG393229:CG393268 CJ393229:CJ393268 CS393229:CS393268 CV393229:CV393268 CY393229:CY393268 DH393229:DH393268 DK393229:DK393268 DN393229:DN393268 DW393229:DW393268 DZ393229:DZ393268 IV393229:IV393268 JC393229:JC393268 JF393229:JF393268 JI393229:JI393268 JL393229:JL393268 JO393229:JO393268 JR393229:JR393268 JX393229:JX393268 KA393229:KA393268 KD393229:KD393268 KG393229:KG393268 KJ393229:KJ393268 KM393229:KM393268 KP393229:KP393268 KS393229:KS393268 KV393229:KV393268 KY393229:KY393268 LB393229:LB393268 LK393229:LK393268 LN393229:LN393268 LQ393229:LQ393268 LZ393229:LZ393268 MC393229:MC393268 MF393229:MF393268 MO393229:MO393268 MR393229:MR393268 MU393229:MU393268 ND393229:ND393268 NG393229:NG393268 NJ393229:NJ393268 NS393229:NS393268 NV393229:NV393268 SR393229:SR393268 SY393229:SY393268 TB393229:TB393268 TE393229:TE393268 TH393229:TH393268 TK393229:TK393268 TN393229:TN393268 TT393229:TT393268 TW393229:TW393268 TZ393229:TZ393268 UC393229:UC393268 UF393229:UF393268 UI393229:UI393268 UL393229:UL393268 UO393229:UO393268 UR393229:UR393268 UU393229:UU393268 UX393229:UX393268 VG393229:VG393268 VJ393229:VJ393268 VM393229:VM393268 VV393229:VV393268 VY393229:VY393268 WB393229:WB393268 WK393229:WK393268 WN393229:WN393268 WQ393229:WQ393268 WZ393229:WZ393268 XC393229:XC393268 XF393229:XF393268 XO393229:XO393268 XR393229:XR393268 ACN393229:ACN393268 ACU393229:ACU393268 ACX393229:ACX393268 ADA393229:ADA393268 ADD393229:ADD393268 ADG393229:ADG393268 ADJ393229:ADJ393268 ADP393229:ADP393268 ADS393229:ADS393268 ADV393229:ADV393268 ADY393229:ADY393268 AEB393229:AEB393268 AEE393229:AEE393268 AEH393229:AEH393268 AEK393229:AEK393268 AEN393229:AEN393268 AEQ393229:AEQ393268 AET393229:AET393268 AFC393229:AFC393268 AFF393229:AFF393268 AFI393229:AFI393268 AFR393229:AFR393268 AFU393229:AFU393268 AFX393229:AFX393268 AGG393229:AGG393268 AGJ393229:AGJ393268 AGM393229:AGM393268 AGV393229:AGV393268 AGY393229:AGY393268 AHB393229:AHB393268 AHK393229:AHK393268 AHN393229:AHN393268 AMJ393229:AMJ393268 AMQ393229:AMQ393268 AMT393229:AMT393268 AMW393229:AMW393268 AMZ393229:AMZ393268 ANC393229:ANC393268 ANF393229:ANF393268 ANL393229:ANL393268 ANO393229:ANO393268 ANR393229:ANR393268 ANU393229:ANU393268 ANX393229:ANX393268 AOA393229:AOA393268 AOD393229:AOD393268 AOG393229:AOG393268 AOJ393229:AOJ393268 AOM393229:AOM393268 AOP393229:AOP393268 AOY393229:AOY393268 APB393229:APB393268 APE393229:APE393268 APN393229:APN393268 APQ393229:APQ393268 APT393229:APT393268 AQC393229:AQC393268 AQF393229:AQF393268 AQI393229:AQI393268 AQR393229:AQR393268 AQU393229:AQU393268 AQX393229:AQX393268 ARG393229:ARG393268 ARJ393229:ARJ393268 AWF393229:AWF393268 AWM393229:AWM393268 AWP393229:AWP393268 AWS393229:AWS393268 AWV393229:AWV393268 AWY393229:AWY393268 AXB393229:AXB393268 AXH393229:AXH393268 AXK393229:AXK393268 AXN393229:AXN393268 AXQ393229:AXQ393268 AXT393229:AXT393268 AXW393229:AXW393268 AXZ393229:AXZ393268 AYC393229:AYC393268 AYF393229:AYF393268 AYI393229:AYI393268 AYL393229:AYL393268 AYU393229:AYU393268 AYX393229:AYX393268 AZA393229:AZA393268 AZJ393229:AZJ393268 AZM393229:AZM393268 AZP393229:AZP393268 AZY393229:AZY393268 BAB393229:BAB393268 BAE393229:BAE393268 BAN393229:BAN393268 BAQ393229:BAQ393268 BAT393229:BAT393268 BBC393229:BBC393268 BBF393229:BBF393268 BGB393229:BGB393268 BGI393229:BGI393268 BGL393229:BGL393268 BGO393229:BGO393268 BGR393229:BGR393268 BGU393229:BGU393268 BGX393229:BGX393268 BHD393229:BHD393268 BHG393229:BHG393268 BHJ393229:BHJ393268 BHM393229:BHM393268 BHP393229:BHP393268 BHS393229:BHS393268 BHV393229:BHV393268 BHY393229:BHY393268 BIB393229:BIB393268 BIE393229:BIE393268 BIH393229:BIH393268 BIQ393229:BIQ393268 BIT393229:BIT393268 BIW393229:BIW393268 BJF393229:BJF393268 BJI393229:BJI393268 BJL393229:BJL393268 BJU393229:BJU393268 BJX393229:BJX393268 BKA393229:BKA393268 BKJ393229:BKJ393268 BKM393229:BKM393268 BKP393229:BKP393268 BKY393229:BKY393268 BLB393229:BLB393268 BPX393229:BPX393268 BQE393229:BQE393268 BQH393229:BQH393268 BQK393229:BQK393268 BQN393229:BQN393268 BQQ393229:BQQ393268 BQT393229:BQT393268 BQZ393229:BQZ393268 BRC393229:BRC393268 BRF393229:BRF393268 BRI393229:BRI393268 BRL393229:BRL393268 BRO393229:BRO393268 BRR393229:BRR393268 BRU393229:BRU393268 BRX393229:BRX393268 BSA393229:BSA393268 BSD393229:BSD393268 BSM393229:BSM393268 BSP393229:BSP393268 BSS393229:BSS393268 BTB393229:BTB393268 BTE393229:BTE393268 BTH393229:BTH393268 BTQ393229:BTQ393268 BTT393229:BTT393268 BTW393229:BTW393268 BUF393229:BUF393268 BUI393229:BUI393268 BUL393229:BUL393268 BUU393229:BUU393268 BUX393229:BUX393268 BZT393229:BZT393268 CAA393229:CAA393268 CAD393229:CAD393268 CAG393229:CAG393268 CAJ393229:CAJ393268 CAM393229:CAM393268 CAP393229:CAP393268 CAV393229:CAV393268 CAY393229:CAY393268 CBB393229:CBB393268 CBE393229:CBE393268 CBH393229:CBH393268 CBK393229:CBK393268 CBN393229:CBN393268 CBQ393229:CBQ393268 CBT393229:CBT393268 CBW393229:CBW393268 CBZ393229:CBZ393268 CCI393229:CCI393268 CCL393229:CCL393268 CCO393229:CCO393268 CCX393229:CCX393268 CDA393229:CDA393268 CDD393229:CDD393268 CDM393229:CDM393268 CDP393229:CDP393268 CDS393229:CDS393268 CEB393229:CEB393268 CEE393229:CEE393268 CEH393229:CEH393268 CEQ393229:CEQ393268 CET393229:CET393268 CJP393229:CJP393268 CJW393229:CJW393268 CJZ393229:CJZ393268 CKC393229:CKC393268 CKF393229:CKF393268 CKI393229:CKI393268 CKL393229:CKL393268 CKR393229:CKR393268 CKU393229:CKU393268 CKX393229:CKX393268 CLA393229:CLA393268 CLD393229:CLD393268 CLG393229:CLG393268 CLJ393229:CLJ393268 CLM393229:CLM393268 CLP393229:CLP393268 CLS393229:CLS393268 CLV393229:CLV393268 CME393229:CME393268 CMH393229:CMH393268 CMK393229:CMK393268 CMT393229:CMT393268 CMW393229:CMW393268 CMZ393229:CMZ393268 CNI393229:CNI393268 CNL393229:CNL393268 CNO393229:CNO393268 CNX393229:CNX393268 COA393229:COA393268 COD393229:COD393268 COM393229:COM393268 COP393229:COP393268 CTL393229:CTL393268 CTS393229:CTS393268 CTV393229:CTV393268 CTY393229:CTY393268 CUB393229:CUB393268 CUE393229:CUE393268 CUH393229:CUH393268 CUN393229:CUN393268 CUQ393229:CUQ393268 CUT393229:CUT393268 CUW393229:CUW393268 CUZ393229:CUZ393268 CVC393229:CVC393268 CVF393229:CVF393268 CVI393229:CVI393268 CVL393229:CVL393268 CVO393229:CVO393268 CVR393229:CVR393268 CWA393229:CWA393268 CWD393229:CWD393268 CWG393229:CWG393268 CWP393229:CWP393268 CWS393229:CWS393268 CWV393229:CWV393268 CXE393229:CXE393268 CXH393229:CXH393268 CXK393229:CXK393268 CXT393229:CXT393268 CXW393229:CXW393268 CXZ393229:CXZ393268 CYI393229:CYI393268 CYL393229:CYL393268 DDH393229:DDH393268 DDO393229:DDO393268 DDR393229:DDR393268 DDU393229:DDU393268 DDX393229:DDX393268 DEA393229:DEA393268 DED393229:DED393268 DEJ393229:DEJ393268 DEM393229:DEM393268 DEP393229:DEP393268 DES393229:DES393268 DEV393229:DEV393268 DEY393229:DEY393268 DFB393229:DFB393268 DFE393229:DFE393268 DFH393229:DFH393268 DFK393229:DFK393268 DFN393229:DFN393268 DFW393229:DFW393268 DFZ393229:DFZ393268 DGC393229:DGC393268 DGL393229:DGL393268 DGO393229:DGO393268 DGR393229:DGR393268 DHA393229:DHA393268 DHD393229:DHD393268 DHG393229:DHG393268 DHP393229:DHP393268 DHS393229:DHS393268 DHV393229:DHV393268 DIE393229:DIE393268 DIH393229:DIH393268 DND393229:DND393268 DNK393229:DNK393268 DNN393229:DNN393268 DNQ393229:DNQ393268 DNT393229:DNT393268 DNW393229:DNW393268 DNZ393229:DNZ393268 DOF393229:DOF393268 DOI393229:DOI393268 DOL393229:DOL393268 DOO393229:DOO393268 DOR393229:DOR393268 DOU393229:DOU393268 DOX393229:DOX393268 DPA393229:DPA393268 DPD393229:DPD393268 DPG393229:DPG393268 DPJ393229:DPJ393268 DPS393229:DPS393268 DPV393229:DPV393268 DPY393229:DPY393268 DQH393229:DQH393268 DQK393229:DQK393268 DQN393229:DQN393268 DQW393229:DQW393268 DQZ393229:DQZ393268 DRC393229:DRC393268 DRL393229:DRL393268 DRO393229:DRO393268 DRR393229:DRR393268 DSA393229:DSA393268 DSD393229:DSD393268 DWZ393229:DWZ393268 DXG393229:DXG393268 DXJ393229:DXJ393268 DXM393229:DXM393268 DXP393229:DXP393268 DXS393229:DXS393268 DXV393229:DXV393268 DYB393229:DYB393268 DYE393229:DYE393268 DYH393229:DYH393268 DYK393229:DYK393268 DYN393229:DYN393268 DYQ393229:DYQ393268 DYT393229:DYT393268 DYW393229:DYW393268 DYZ393229:DYZ393268 DZC393229:DZC393268 DZF393229:DZF393268 DZO393229:DZO393268 DZR393229:DZR393268 DZU393229:DZU393268 EAD393229:EAD393268 EAG393229:EAG393268 EAJ393229:EAJ393268 EAS393229:EAS393268 EAV393229:EAV393268 EAY393229:EAY393268 EBH393229:EBH393268 EBK393229:EBK393268 EBN393229:EBN393268 EBW393229:EBW393268 EBZ393229:EBZ393268 EGV393229:EGV393268 EHC393229:EHC393268 EHF393229:EHF393268 EHI393229:EHI393268 EHL393229:EHL393268 EHO393229:EHO393268 EHR393229:EHR393268 EHX393229:EHX393268 EIA393229:EIA393268 EID393229:EID393268 EIG393229:EIG393268 EIJ393229:EIJ393268 EIM393229:EIM393268 EIP393229:EIP393268 EIS393229:EIS393268 EIV393229:EIV393268 EIY393229:EIY393268 EJB393229:EJB393268 EJK393229:EJK393268 EJN393229:EJN393268 EJQ393229:EJQ393268 EJZ393229:EJZ393268 EKC393229:EKC393268 EKF393229:EKF393268 EKO393229:EKO393268 EKR393229:EKR393268 EKU393229:EKU393268 ELD393229:ELD393268 ELG393229:ELG393268 ELJ393229:ELJ393268 ELS393229:ELS393268 ELV393229:ELV393268 EQR393229:EQR393268 EQY393229:EQY393268 ERB393229:ERB393268 ERE393229:ERE393268 ERH393229:ERH393268 ERK393229:ERK393268 ERN393229:ERN393268 ERT393229:ERT393268 ERW393229:ERW393268 ERZ393229:ERZ393268 ESC393229:ESC393268 ESF393229:ESF393268 ESI393229:ESI393268 ESL393229:ESL393268 ESO393229:ESO393268 ESR393229:ESR393268 ESU393229:ESU393268 ESX393229:ESX393268 ETG393229:ETG393268 ETJ393229:ETJ393268 ETM393229:ETM393268 ETV393229:ETV393268 ETY393229:ETY393268 EUB393229:EUB393268 EUK393229:EUK393268 EUN393229:EUN393268 EUQ393229:EUQ393268 EUZ393229:EUZ393268 EVC393229:EVC393268 EVF393229:EVF393268 EVO393229:EVO393268 EVR393229:EVR393268 FAN393229:FAN393268 FAU393229:FAU393268 FAX393229:FAX393268 FBA393229:FBA393268 FBD393229:FBD393268 FBG393229:FBG393268 FBJ393229:FBJ393268 FBP393229:FBP393268 FBS393229:FBS393268 FBV393229:FBV393268 FBY393229:FBY393268 FCB393229:FCB393268 FCE393229:FCE393268 FCH393229:FCH393268 FCK393229:FCK393268 FCN393229:FCN393268 FCQ393229:FCQ393268 FCT393229:FCT393268 FDC393229:FDC393268 FDF393229:FDF393268 FDI393229:FDI393268 FDR393229:FDR393268 FDU393229:FDU393268 FDX393229:FDX393268 FEG393229:FEG393268 FEJ393229:FEJ393268 FEM393229:FEM393268 FEV393229:FEV393268 FEY393229:FEY393268 FFB393229:FFB393268 FFK393229:FFK393268 FFN393229:FFN393268 FKJ393229:FKJ393268 FKQ393229:FKQ393268 FKT393229:FKT393268 FKW393229:FKW393268 FKZ393229:FKZ393268 FLC393229:FLC393268 FLF393229:FLF393268 FLL393229:FLL393268 FLO393229:FLO393268 FLR393229:FLR393268 FLU393229:FLU393268 FLX393229:FLX393268 FMA393229:FMA393268 FMD393229:FMD393268 FMG393229:FMG393268 FMJ393229:FMJ393268 FMM393229:FMM393268 FMP393229:FMP393268 FMY393229:FMY393268 FNB393229:FNB393268 FNE393229:FNE393268 FNN393229:FNN393268 FNQ393229:FNQ393268 FNT393229:FNT393268 FOC393229:FOC393268 FOF393229:FOF393268 FOI393229:FOI393268 FOR393229:FOR393268 FOU393229:FOU393268 FOX393229:FOX393268 FPG393229:FPG393268 FPJ393229:FPJ393268 FUF393229:FUF393268 FUM393229:FUM393268 FUP393229:FUP393268 FUS393229:FUS393268 FUV393229:FUV393268 FUY393229:FUY393268 FVB393229:FVB393268 FVH393229:FVH393268 FVK393229:FVK393268 FVN393229:FVN393268 FVQ393229:FVQ393268 FVT393229:FVT393268 FVW393229:FVW393268 FVZ393229:FVZ393268 FWC393229:FWC393268 FWF393229:FWF393268 FWI393229:FWI393268 FWL393229:FWL393268 FWU393229:FWU393268 FWX393229:FWX393268 FXA393229:FXA393268 FXJ393229:FXJ393268 FXM393229:FXM393268 FXP393229:FXP393268 FXY393229:FXY393268 FYB393229:FYB393268 FYE393229:FYE393268 FYN393229:FYN393268 FYQ393229:FYQ393268 FYT393229:FYT393268 FZC393229:FZC393268 FZF393229:FZF393268 GEB393229:GEB393268 GEI393229:GEI393268 GEL393229:GEL393268 GEO393229:GEO393268 GER393229:GER393268 GEU393229:GEU393268 GEX393229:GEX393268 GFD393229:GFD393268 GFG393229:GFG393268 GFJ393229:GFJ393268 GFM393229:GFM393268 GFP393229:GFP393268 GFS393229:GFS393268 GFV393229:GFV393268 GFY393229:GFY393268 GGB393229:GGB393268 GGE393229:GGE393268 GGH393229:GGH393268 GGQ393229:GGQ393268 GGT393229:GGT393268 GGW393229:GGW393268 GHF393229:GHF393268 GHI393229:GHI393268 GHL393229:GHL393268 GHU393229:GHU393268 GHX393229:GHX393268 GIA393229:GIA393268 GIJ393229:GIJ393268 GIM393229:GIM393268 GIP393229:GIP393268 GIY393229:GIY393268 GJB393229:GJB393268 GNX393229:GNX393268 GOE393229:GOE393268 GOH393229:GOH393268 GOK393229:GOK393268 GON393229:GON393268 GOQ393229:GOQ393268 GOT393229:GOT393268 GOZ393229:GOZ393268 GPC393229:GPC393268 GPF393229:GPF393268 GPI393229:GPI393268 GPL393229:GPL393268 GPO393229:GPO393268 GPR393229:GPR393268 GPU393229:GPU393268 GPX393229:GPX393268 GQA393229:GQA393268 GQD393229:GQD393268 GQM393229:GQM393268 GQP393229:GQP393268 GQS393229:GQS393268 GRB393229:GRB393268 GRE393229:GRE393268 GRH393229:GRH393268 GRQ393229:GRQ393268 GRT393229:GRT393268 GRW393229:GRW393268 GSF393229:GSF393268 GSI393229:GSI393268 GSL393229:GSL393268 GSU393229:GSU393268 GSX393229:GSX393268 GXT393229:GXT393268 GYA393229:GYA393268 GYD393229:GYD393268 GYG393229:GYG393268 GYJ393229:GYJ393268 GYM393229:GYM393268 GYP393229:GYP393268 GYV393229:GYV393268 GYY393229:GYY393268 GZB393229:GZB393268 GZE393229:GZE393268 GZH393229:GZH393268 GZK393229:GZK393268 GZN393229:GZN393268 GZQ393229:GZQ393268 GZT393229:GZT393268 GZW393229:GZW393268 GZZ393229:GZZ393268 HAI393229:HAI393268 HAL393229:HAL393268 HAO393229:HAO393268 HAX393229:HAX393268 HBA393229:HBA393268 HBD393229:HBD393268 HBM393229:HBM393268 HBP393229:HBP393268 HBS393229:HBS393268 HCB393229:HCB393268 HCE393229:HCE393268 HCH393229:HCH393268 HCQ393229:HCQ393268 HCT393229:HCT393268 HHP393229:HHP393268 HHW393229:HHW393268 HHZ393229:HHZ393268 HIC393229:HIC393268 HIF393229:HIF393268 HII393229:HII393268 HIL393229:HIL393268 HIR393229:HIR393268 HIU393229:HIU393268 HIX393229:HIX393268 HJA393229:HJA393268 HJD393229:HJD393268 HJG393229:HJG393268 HJJ393229:HJJ393268 HJM393229:HJM393268 HJP393229:HJP393268 HJS393229:HJS393268 HJV393229:HJV393268 HKE393229:HKE393268 HKH393229:HKH393268 HKK393229:HKK393268 HKT393229:HKT393268 HKW393229:HKW393268 HKZ393229:HKZ393268 HLI393229:HLI393268 HLL393229:HLL393268 HLO393229:HLO393268 HLX393229:HLX393268 HMA393229:HMA393268 HMD393229:HMD393268 HMM393229:HMM393268 HMP393229:HMP393268 HRL393229:HRL393268 HRS393229:HRS393268 HRV393229:HRV393268 HRY393229:HRY393268 HSB393229:HSB393268 HSE393229:HSE393268 HSH393229:HSH393268 HSN393229:HSN393268 HSQ393229:HSQ393268 HST393229:HST393268 HSW393229:HSW393268 HSZ393229:HSZ393268 HTC393229:HTC393268 HTF393229:HTF393268 HTI393229:HTI393268 HTL393229:HTL393268 HTO393229:HTO393268 HTR393229:HTR393268 HUA393229:HUA393268 HUD393229:HUD393268 HUG393229:HUG393268 HUP393229:HUP393268 HUS393229:HUS393268 HUV393229:HUV393268 HVE393229:HVE393268 HVH393229:HVH393268 HVK393229:HVK393268 HVT393229:HVT393268 HVW393229:HVW393268 HVZ393229:HVZ393268 HWI393229:HWI393268 HWL393229:HWL393268 IBH393229:IBH393268 IBO393229:IBO393268 IBR393229:IBR393268 IBU393229:IBU393268 IBX393229:IBX393268 ICA393229:ICA393268 ICD393229:ICD393268 ICJ393229:ICJ393268 ICM393229:ICM393268 ICP393229:ICP393268 ICS393229:ICS393268 ICV393229:ICV393268 ICY393229:ICY393268 IDB393229:IDB393268 IDE393229:IDE393268 IDH393229:IDH393268 IDK393229:IDK393268 IDN393229:IDN393268 IDW393229:IDW393268 IDZ393229:IDZ393268 IEC393229:IEC393268 IEL393229:IEL393268 IEO393229:IEO393268 IER393229:IER393268 IFA393229:IFA393268 IFD393229:IFD393268 IFG393229:IFG393268 IFP393229:IFP393268 IFS393229:IFS393268 IFV393229:IFV393268 IGE393229:IGE393268 IGH393229:IGH393268 ILD393229:ILD393268 ILK393229:ILK393268 ILN393229:ILN393268 ILQ393229:ILQ393268 ILT393229:ILT393268 ILW393229:ILW393268 ILZ393229:ILZ393268 IMF393229:IMF393268 IMI393229:IMI393268 IML393229:IML393268 IMO393229:IMO393268 IMR393229:IMR393268 IMU393229:IMU393268 IMX393229:IMX393268 INA393229:INA393268 IND393229:IND393268 ING393229:ING393268 INJ393229:INJ393268 INS393229:INS393268 INV393229:INV393268 INY393229:INY393268 IOH393229:IOH393268 IOK393229:IOK393268 ION393229:ION393268 IOW393229:IOW393268 IOZ393229:IOZ393268 IPC393229:IPC393268 IPL393229:IPL393268 IPO393229:IPO393268 IPR393229:IPR393268 IQA393229:IQA393268 IQD393229:IQD393268 IUZ393229:IUZ393268 IVG393229:IVG393268 IVJ393229:IVJ393268 IVM393229:IVM393268 IVP393229:IVP393268 IVS393229:IVS393268 IVV393229:IVV393268 IWB393229:IWB393268 IWE393229:IWE393268 IWH393229:IWH393268 IWK393229:IWK393268 IWN393229:IWN393268 IWQ393229:IWQ393268 IWT393229:IWT393268 IWW393229:IWW393268 IWZ393229:IWZ393268 IXC393229:IXC393268 IXF393229:IXF393268 IXO393229:IXO393268 IXR393229:IXR393268 IXU393229:IXU393268 IYD393229:IYD393268 IYG393229:IYG393268 IYJ393229:IYJ393268 IYS393229:IYS393268 IYV393229:IYV393268 IYY393229:IYY393268 IZH393229:IZH393268 IZK393229:IZK393268 IZN393229:IZN393268 IZW393229:IZW393268 IZZ393229:IZZ393268 JEV393229:JEV393268 JFC393229:JFC393268 JFF393229:JFF393268 JFI393229:JFI393268 JFL393229:JFL393268 JFO393229:JFO393268 JFR393229:JFR393268 JFX393229:JFX393268 JGA393229:JGA393268 JGD393229:JGD393268 JGG393229:JGG393268 JGJ393229:JGJ393268 JGM393229:JGM393268 JGP393229:JGP393268 JGS393229:JGS393268 JGV393229:JGV393268 JGY393229:JGY393268 JHB393229:JHB393268 JHK393229:JHK393268 JHN393229:JHN393268 JHQ393229:JHQ393268 JHZ393229:JHZ393268 JIC393229:JIC393268 JIF393229:JIF393268 JIO393229:JIO393268 JIR393229:JIR393268 JIU393229:JIU393268 JJD393229:JJD393268 JJG393229:JJG393268 JJJ393229:JJJ393268 JJS393229:JJS393268 JJV393229:JJV393268 JOR393229:JOR393268 JOY393229:JOY393268 JPB393229:JPB393268 JPE393229:JPE393268 JPH393229:JPH393268 JPK393229:JPK393268 JPN393229:JPN393268 JPT393229:JPT393268 JPW393229:JPW393268 JPZ393229:JPZ393268 JQC393229:JQC393268 JQF393229:JQF393268 JQI393229:JQI393268 JQL393229:JQL393268 JQO393229:JQO393268 JQR393229:JQR393268 JQU393229:JQU393268 JQX393229:JQX393268 JRG393229:JRG393268 JRJ393229:JRJ393268 JRM393229:JRM393268 JRV393229:JRV393268 JRY393229:JRY393268 JSB393229:JSB393268 JSK393229:JSK393268 JSN393229:JSN393268 JSQ393229:JSQ393268 JSZ393229:JSZ393268 JTC393229:JTC393268 JTF393229:JTF393268 JTO393229:JTO393268 JTR393229:JTR393268 JYN393229:JYN393268 JYU393229:JYU393268 JYX393229:JYX393268 JZA393229:JZA393268 JZD393229:JZD393268 JZG393229:JZG393268 JZJ393229:JZJ393268 JZP393229:JZP393268 JZS393229:JZS393268 JZV393229:JZV393268 JZY393229:JZY393268 KAB393229:KAB393268 KAE393229:KAE393268 KAH393229:KAH393268 KAK393229:KAK393268 KAN393229:KAN393268 KAQ393229:KAQ393268 KAT393229:KAT393268 KBC393229:KBC393268 KBF393229:KBF393268 KBI393229:KBI393268 KBR393229:KBR393268 KBU393229:KBU393268 KBX393229:KBX393268 KCG393229:KCG393268 KCJ393229:KCJ393268 KCM393229:KCM393268 KCV393229:KCV393268 KCY393229:KCY393268 KDB393229:KDB393268 KDK393229:KDK393268 KDN393229:KDN393268 KIJ393229:KIJ393268 KIQ393229:KIQ393268 KIT393229:KIT393268 KIW393229:KIW393268 KIZ393229:KIZ393268 KJC393229:KJC393268 KJF393229:KJF393268 KJL393229:KJL393268 KJO393229:KJO393268 KJR393229:KJR393268 KJU393229:KJU393268 KJX393229:KJX393268 KKA393229:KKA393268 KKD393229:KKD393268 KKG393229:KKG393268 KKJ393229:KKJ393268 KKM393229:KKM393268 KKP393229:KKP393268 KKY393229:KKY393268 KLB393229:KLB393268 KLE393229:KLE393268 KLN393229:KLN393268 KLQ393229:KLQ393268 KLT393229:KLT393268 KMC393229:KMC393268 KMF393229:KMF393268 KMI393229:KMI393268 KMR393229:KMR393268 KMU393229:KMU393268 KMX393229:KMX393268 KNG393229:KNG393268 KNJ393229:KNJ393268 KSF393229:KSF393268 KSM393229:KSM393268 KSP393229:KSP393268 KSS393229:KSS393268 KSV393229:KSV393268 KSY393229:KSY393268 KTB393229:KTB393268 KTH393229:KTH393268 KTK393229:KTK393268 KTN393229:KTN393268 KTQ393229:KTQ393268 KTT393229:KTT393268 KTW393229:KTW393268 KTZ393229:KTZ393268 KUC393229:KUC393268 KUF393229:KUF393268 KUI393229:KUI393268 KUL393229:KUL393268 KUU393229:KUU393268 KUX393229:KUX393268 KVA393229:KVA393268 KVJ393229:KVJ393268 KVM393229:KVM393268 KVP393229:KVP393268 KVY393229:KVY393268 KWB393229:KWB393268 KWE393229:KWE393268 KWN393229:KWN393268 KWQ393229:KWQ393268 KWT393229:KWT393268 KXC393229:KXC393268 KXF393229:KXF393268 LCB393229:LCB393268 LCI393229:LCI393268 LCL393229:LCL393268 LCO393229:LCO393268 LCR393229:LCR393268 LCU393229:LCU393268 LCX393229:LCX393268 LDD393229:LDD393268 LDG393229:LDG393268 LDJ393229:LDJ393268 LDM393229:LDM393268 LDP393229:LDP393268 LDS393229:LDS393268 LDV393229:LDV393268 LDY393229:LDY393268 LEB393229:LEB393268 LEE393229:LEE393268 LEH393229:LEH393268 LEQ393229:LEQ393268 LET393229:LET393268 LEW393229:LEW393268 LFF393229:LFF393268 LFI393229:LFI393268 LFL393229:LFL393268 LFU393229:LFU393268 LFX393229:LFX393268 LGA393229:LGA393268 LGJ393229:LGJ393268 LGM393229:LGM393268 LGP393229:LGP393268 LGY393229:LGY393268 LHB393229:LHB393268 LLX393229:LLX393268 LME393229:LME393268 LMH393229:LMH393268 LMK393229:LMK393268 LMN393229:LMN393268 LMQ393229:LMQ393268 LMT393229:LMT393268 LMZ393229:LMZ393268 LNC393229:LNC393268 LNF393229:LNF393268 LNI393229:LNI393268 LNL393229:LNL393268 LNO393229:LNO393268 LNR393229:LNR393268 LNU393229:LNU393268 LNX393229:LNX393268 LOA393229:LOA393268 LOD393229:LOD393268 LOM393229:LOM393268 LOP393229:LOP393268 LOS393229:LOS393268 LPB393229:LPB393268 LPE393229:LPE393268 LPH393229:LPH393268 LPQ393229:LPQ393268 LPT393229:LPT393268 LPW393229:LPW393268 LQF393229:LQF393268 LQI393229:LQI393268 LQL393229:LQL393268 LQU393229:LQU393268 LQX393229:LQX393268 LVT393229:LVT393268 LWA393229:LWA393268 LWD393229:LWD393268 LWG393229:LWG393268 LWJ393229:LWJ393268 LWM393229:LWM393268 LWP393229:LWP393268 LWV393229:LWV393268 LWY393229:LWY393268 LXB393229:LXB393268 LXE393229:LXE393268 LXH393229:LXH393268 LXK393229:LXK393268 LXN393229:LXN393268 LXQ393229:LXQ393268 LXT393229:LXT393268 LXW393229:LXW393268 LXZ393229:LXZ393268 LYI393229:LYI393268 LYL393229:LYL393268 LYO393229:LYO393268 LYX393229:LYX393268 LZA393229:LZA393268 LZD393229:LZD393268 LZM393229:LZM393268 LZP393229:LZP393268 LZS393229:LZS393268 MAB393229:MAB393268 MAE393229:MAE393268 MAH393229:MAH393268 MAQ393229:MAQ393268 MAT393229:MAT393268 MFP393229:MFP393268 MFW393229:MFW393268 MFZ393229:MFZ393268 MGC393229:MGC393268 MGF393229:MGF393268 MGI393229:MGI393268 MGL393229:MGL393268 MGR393229:MGR393268 MGU393229:MGU393268 MGX393229:MGX393268 MHA393229:MHA393268 MHD393229:MHD393268 MHG393229:MHG393268 MHJ393229:MHJ393268 MHM393229:MHM393268 MHP393229:MHP393268 MHS393229:MHS393268 MHV393229:MHV393268 MIE393229:MIE393268 MIH393229:MIH393268 MIK393229:MIK393268 MIT393229:MIT393268 MIW393229:MIW393268 MIZ393229:MIZ393268 MJI393229:MJI393268 MJL393229:MJL393268 MJO393229:MJO393268 MJX393229:MJX393268 MKA393229:MKA393268 MKD393229:MKD393268 MKM393229:MKM393268 MKP393229:MKP393268 MPL393229:MPL393268 MPS393229:MPS393268 MPV393229:MPV393268 MPY393229:MPY393268 MQB393229:MQB393268 MQE393229:MQE393268 MQH393229:MQH393268 MQN393229:MQN393268 MQQ393229:MQQ393268 MQT393229:MQT393268 MQW393229:MQW393268 MQZ393229:MQZ393268 MRC393229:MRC393268 MRF393229:MRF393268 MRI393229:MRI393268 MRL393229:MRL393268 MRO393229:MRO393268 MRR393229:MRR393268 MSA393229:MSA393268 MSD393229:MSD393268 MSG393229:MSG393268 MSP393229:MSP393268 MSS393229:MSS393268 MSV393229:MSV393268 MTE393229:MTE393268 MTH393229:MTH393268 MTK393229:MTK393268 MTT393229:MTT393268 MTW393229:MTW393268 MTZ393229:MTZ393268 MUI393229:MUI393268 MUL393229:MUL393268 MZH393229:MZH393268 MZO393229:MZO393268 MZR393229:MZR393268 MZU393229:MZU393268 MZX393229:MZX393268 NAA393229:NAA393268 NAD393229:NAD393268 NAJ393229:NAJ393268 NAM393229:NAM393268 NAP393229:NAP393268 NAS393229:NAS393268 NAV393229:NAV393268 NAY393229:NAY393268 NBB393229:NBB393268 NBE393229:NBE393268 NBH393229:NBH393268 NBK393229:NBK393268 NBN393229:NBN393268 NBW393229:NBW393268 NBZ393229:NBZ393268 NCC393229:NCC393268 NCL393229:NCL393268 NCO393229:NCO393268 NCR393229:NCR393268 NDA393229:NDA393268 NDD393229:NDD393268 NDG393229:NDG393268 NDP393229:NDP393268 NDS393229:NDS393268 NDV393229:NDV393268 NEE393229:NEE393268 NEH393229:NEH393268 NJD393229:NJD393268 NJK393229:NJK393268 NJN393229:NJN393268 NJQ393229:NJQ393268 NJT393229:NJT393268 NJW393229:NJW393268 NJZ393229:NJZ393268 NKF393229:NKF393268 NKI393229:NKI393268 NKL393229:NKL393268 NKO393229:NKO393268 NKR393229:NKR393268 NKU393229:NKU393268 NKX393229:NKX393268 NLA393229:NLA393268 NLD393229:NLD393268 NLG393229:NLG393268 NLJ393229:NLJ393268 NLS393229:NLS393268 NLV393229:NLV393268 NLY393229:NLY393268 NMH393229:NMH393268 NMK393229:NMK393268 NMN393229:NMN393268 NMW393229:NMW393268 NMZ393229:NMZ393268 NNC393229:NNC393268 NNL393229:NNL393268 NNO393229:NNO393268 NNR393229:NNR393268 NOA393229:NOA393268 NOD393229:NOD393268 NSZ393229:NSZ393268 NTG393229:NTG393268 NTJ393229:NTJ393268 NTM393229:NTM393268 NTP393229:NTP393268 NTS393229:NTS393268 NTV393229:NTV393268 NUB393229:NUB393268 NUE393229:NUE393268 NUH393229:NUH393268 NUK393229:NUK393268 NUN393229:NUN393268 NUQ393229:NUQ393268 NUT393229:NUT393268 NUW393229:NUW393268 NUZ393229:NUZ393268 NVC393229:NVC393268 NVF393229:NVF393268 NVO393229:NVO393268 NVR393229:NVR393268 NVU393229:NVU393268 NWD393229:NWD393268 NWG393229:NWG393268 NWJ393229:NWJ393268 NWS393229:NWS393268 NWV393229:NWV393268 NWY393229:NWY393268 NXH393229:NXH393268 NXK393229:NXK393268 NXN393229:NXN393268 NXW393229:NXW393268 NXZ393229:NXZ393268 OCV393229:OCV393268 ODC393229:ODC393268 ODF393229:ODF393268 ODI393229:ODI393268 ODL393229:ODL393268 ODO393229:ODO393268 ODR393229:ODR393268 ODX393229:ODX393268 OEA393229:OEA393268 OED393229:OED393268 OEG393229:OEG393268 OEJ393229:OEJ393268 OEM393229:OEM393268 OEP393229:OEP393268 OES393229:OES393268 OEV393229:OEV393268 OEY393229:OEY393268 OFB393229:OFB393268 OFK393229:OFK393268 OFN393229:OFN393268 OFQ393229:OFQ393268 OFZ393229:OFZ393268 OGC393229:OGC393268 OGF393229:OGF393268 OGO393229:OGO393268 OGR393229:OGR393268 OGU393229:OGU393268 OHD393229:OHD393268 OHG393229:OHG393268 OHJ393229:OHJ393268 OHS393229:OHS393268 OHV393229:OHV393268 OMR393229:OMR393268 OMY393229:OMY393268 ONB393229:ONB393268 ONE393229:ONE393268 ONH393229:ONH393268 ONK393229:ONK393268 ONN393229:ONN393268 ONT393229:ONT393268 ONW393229:ONW393268 ONZ393229:ONZ393268 OOC393229:OOC393268 OOF393229:OOF393268 OOI393229:OOI393268 OOL393229:OOL393268 OOO393229:OOO393268 OOR393229:OOR393268 OOU393229:OOU393268 OOX393229:OOX393268 OPG393229:OPG393268 OPJ393229:OPJ393268 OPM393229:OPM393268 OPV393229:OPV393268 OPY393229:OPY393268 OQB393229:OQB393268 OQK393229:OQK393268 OQN393229:OQN393268 OQQ393229:OQQ393268 OQZ393229:OQZ393268 ORC393229:ORC393268 ORF393229:ORF393268 ORO393229:ORO393268 ORR393229:ORR393268 OWN393229:OWN393268 OWU393229:OWU393268 OWX393229:OWX393268 OXA393229:OXA393268 OXD393229:OXD393268 OXG393229:OXG393268 OXJ393229:OXJ393268 OXP393229:OXP393268 OXS393229:OXS393268 OXV393229:OXV393268 OXY393229:OXY393268 OYB393229:OYB393268 OYE393229:OYE393268 OYH393229:OYH393268 OYK393229:OYK393268 OYN393229:OYN393268 OYQ393229:OYQ393268 OYT393229:OYT393268 OZC393229:OZC393268 OZF393229:OZF393268 OZI393229:OZI393268 OZR393229:OZR393268 OZU393229:OZU393268 OZX393229:OZX393268 PAG393229:PAG393268 PAJ393229:PAJ393268 PAM393229:PAM393268 PAV393229:PAV393268 PAY393229:PAY393268 PBB393229:PBB393268 PBK393229:PBK393268 PBN393229:PBN393268 PGJ393229:PGJ393268 PGQ393229:PGQ393268 PGT393229:PGT393268 PGW393229:PGW393268 PGZ393229:PGZ393268 PHC393229:PHC393268 PHF393229:PHF393268 PHL393229:PHL393268 PHO393229:PHO393268 PHR393229:PHR393268 PHU393229:PHU393268 PHX393229:PHX393268 PIA393229:PIA393268 PID393229:PID393268 PIG393229:PIG393268 PIJ393229:PIJ393268 PIM393229:PIM393268 PIP393229:PIP393268 PIY393229:PIY393268 PJB393229:PJB393268 PJE393229:PJE393268 PJN393229:PJN393268 PJQ393229:PJQ393268 PJT393229:PJT393268 PKC393229:PKC393268 PKF393229:PKF393268 PKI393229:PKI393268 PKR393229:PKR393268 PKU393229:PKU393268 PKX393229:PKX393268 PLG393229:PLG393268 PLJ393229:PLJ393268 PQF393229:PQF393268 PQM393229:PQM393268 PQP393229:PQP393268 PQS393229:PQS393268 PQV393229:PQV393268 PQY393229:PQY393268 PRB393229:PRB393268 PRH393229:PRH393268 PRK393229:PRK393268 PRN393229:PRN393268 PRQ393229:PRQ393268 PRT393229:PRT393268 PRW393229:PRW393268 PRZ393229:PRZ393268 PSC393229:PSC393268 PSF393229:PSF393268 PSI393229:PSI393268 PSL393229:PSL393268 PSU393229:PSU393268 PSX393229:PSX393268 PTA393229:PTA393268 PTJ393229:PTJ393268 PTM393229:PTM393268 PTP393229:PTP393268 PTY393229:PTY393268 PUB393229:PUB393268 PUE393229:PUE393268 PUN393229:PUN393268 PUQ393229:PUQ393268 PUT393229:PUT393268 PVC393229:PVC393268 PVF393229:PVF393268 QAB393229:QAB393268 QAI393229:QAI393268 QAL393229:QAL393268 QAO393229:QAO393268 QAR393229:QAR393268 QAU393229:QAU393268 QAX393229:QAX393268 QBD393229:QBD393268 QBG393229:QBG393268 QBJ393229:QBJ393268 QBM393229:QBM393268 QBP393229:QBP393268 QBS393229:QBS393268 QBV393229:QBV393268 QBY393229:QBY393268 QCB393229:QCB393268 QCE393229:QCE393268 QCH393229:QCH393268 QCQ393229:QCQ393268 QCT393229:QCT393268 QCW393229:QCW393268 QDF393229:QDF393268 QDI393229:QDI393268 QDL393229:QDL393268 QDU393229:QDU393268 QDX393229:QDX393268 QEA393229:QEA393268 QEJ393229:QEJ393268 QEM393229:QEM393268 QEP393229:QEP393268 QEY393229:QEY393268 QFB393229:QFB393268 QJX393229:QJX393268 QKE393229:QKE393268 QKH393229:QKH393268 QKK393229:QKK393268 QKN393229:QKN393268 QKQ393229:QKQ393268 QKT393229:QKT393268 QKZ393229:QKZ393268 QLC393229:QLC393268 QLF393229:QLF393268 QLI393229:QLI393268 QLL393229:QLL393268 QLO393229:QLO393268 QLR393229:QLR393268 QLU393229:QLU393268 QLX393229:QLX393268 QMA393229:QMA393268 QMD393229:QMD393268 QMM393229:QMM393268 QMP393229:QMP393268 QMS393229:QMS393268 QNB393229:QNB393268 QNE393229:QNE393268 QNH393229:QNH393268 QNQ393229:QNQ393268 QNT393229:QNT393268 QNW393229:QNW393268 QOF393229:QOF393268 QOI393229:QOI393268 QOL393229:QOL393268 QOU393229:QOU393268 QOX393229:QOX393268 QTT393229:QTT393268 QUA393229:QUA393268 QUD393229:QUD393268 QUG393229:QUG393268 QUJ393229:QUJ393268 QUM393229:QUM393268 QUP393229:QUP393268 QUV393229:QUV393268 QUY393229:QUY393268 QVB393229:QVB393268 QVE393229:QVE393268 QVH393229:QVH393268 QVK393229:QVK393268 QVN393229:QVN393268 QVQ393229:QVQ393268 QVT393229:QVT393268 QVW393229:QVW393268 QVZ393229:QVZ393268 QWI393229:QWI393268 QWL393229:QWL393268 QWO393229:QWO393268 QWX393229:QWX393268 QXA393229:QXA393268 QXD393229:QXD393268 QXM393229:QXM393268 QXP393229:QXP393268 QXS393229:QXS393268 QYB393229:QYB393268 QYE393229:QYE393268 QYH393229:QYH393268 QYQ393229:QYQ393268 QYT393229:QYT393268 RDP393229:RDP393268 RDW393229:RDW393268 RDZ393229:RDZ393268 REC393229:REC393268 REF393229:REF393268 REI393229:REI393268 REL393229:REL393268 RER393229:RER393268 REU393229:REU393268 REX393229:REX393268 RFA393229:RFA393268 RFD393229:RFD393268 RFG393229:RFG393268 RFJ393229:RFJ393268 RFM393229:RFM393268 RFP393229:RFP393268 RFS393229:RFS393268 RFV393229:RFV393268 RGE393229:RGE393268 RGH393229:RGH393268 RGK393229:RGK393268 RGT393229:RGT393268 RGW393229:RGW393268 RGZ393229:RGZ393268 RHI393229:RHI393268 RHL393229:RHL393268 RHO393229:RHO393268 RHX393229:RHX393268 RIA393229:RIA393268 RID393229:RID393268 RIM393229:RIM393268 RIP393229:RIP393268 RNL393229:RNL393268 RNS393229:RNS393268 RNV393229:RNV393268 RNY393229:RNY393268 ROB393229:ROB393268 ROE393229:ROE393268 ROH393229:ROH393268 RON393229:RON393268 ROQ393229:ROQ393268 ROT393229:ROT393268 ROW393229:ROW393268 ROZ393229:ROZ393268 RPC393229:RPC393268 RPF393229:RPF393268 RPI393229:RPI393268 RPL393229:RPL393268 RPO393229:RPO393268 RPR393229:RPR393268 RQA393229:RQA393268 RQD393229:RQD393268 RQG393229:RQG393268 RQP393229:RQP393268 RQS393229:RQS393268 RQV393229:RQV393268 RRE393229:RRE393268 RRH393229:RRH393268 RRK393229:RRK393268 RRT393229:RRT393268 RRW393229:RRW393268 RRZ393229:RRZ393268 RSI393229:RSI393268 RSL393229:RSL393268 RXH393229:RXH393268 RXO393229:RXO393268 RXR393229:RXR393268 RXU393229:RXU393268 RXX393229:RXX393268 RYA393229:RYA393268 RYD393229:RYD393268 RYJ393229:RYJ393268 RYM393229:RYM393268 RYP393229:RYP393268 RYS393229:RYS393268 RYV393229:RYV393268 RYY393229:RYY393268 RZB393229:RZB393268 RZE393229:RZE393268 RZH393229:RZH393268 RZK393229:RZK393268 RZN393229:RZN393268 RZW393229:RZW393268 RZZ393229:RZZ393268 SAC393229:SAC393268 SAL393229:SAL393268 SAO393229:SAO393268 SAR393229:SAR393268 SBA393229:SBA393268 SBD393229:SBD393268 SBG393229:SBG393268 SBP393229:SBP393268 SBS393229:SBS393268 SBV393229:SBV393268 SCE393229:SCE393268 SCH393229:SCH393268 SHD393229:SHD393268 SHK393229:SHK393268 SHN393229:SHN393268 SHQ393229:SHQ393268 SHT393229:SHT393268 SHW393229:SHW393268 SHZ393229:SHZ393268 SIF393229:SIF393268 SII393229:SII393268 SIL393229:SIL393268 SIO393229:SIO393268 SIR393229:SIR393268 SIU393229:SIU393268 SIX393229:SIX393268 SJA393229:SJA393268 SJD393229:SJD393268 SJG393229:SJG393268 SJJ393229:SJJ393268 SJS393229:SJS393268 SJV393229:SJV393268 SJY393229:SJY393268 SKH393229:SKH393268 SKK393229:SKK393268 SKN393229:SKN393268 SKW393229:SKW393268 SKZ393229:SKZ393268 SLC393229:SLC393268 SLL393229:SLL393268 SLO393229:SLO393268 SLR393229:SLR393268 SMA393229:SMA393268 SMD393229:SMD393268 SQZ393229:SQZ393268 SRG393229:SRG393268 SRJ393229:SRJ393268 SRM393229:SRM393268 SRP393229:SRP393268 SRS393229:SRS393268 SRV393229:SRV393268 SSB393229:SSB393268 SSE393229:SSE393268 SSH393229:SSH393268 SSK393229:SSK393268 SSN393229:SSN393268 SSQ393229:SSQ393268 SST393229:SST393268 SSW393229:SSW393268 SSZ393229:SSZ393268 STC393229:STC393268 STF393229:STF393268 STO393229:STO393268 STR393229:STR393268 STU393229:STU393268 SUD393229:SUD393268 SUG393229:SUG393268 SUJ393229:SUJ393268 SUS393229:SUS393268 SUV393229:SUV393268 SUY393229:SUY393268 SVH393229:SVH393268 SVK393229:SVK393268 SVN393229:SVN393268 SVW393229:SVW393268 SVZ393229:SVZ393268 TAV393229:TAV393268 TBC393229:TBC393268 TBF393229:TBF393268 TBI393229:TBI393268 TBL393229:TBL393268 TBO393229:TBO393268 TBR393229:TBR393268 TBX393229:TBX393268 TCA393229:TCA393268 TCD393229:TCD393268 TCG393229:TCG393268 TCJ393229:TCJ393268 TCM393229:TCM393268 TCP393229:TCP393268 TCS393229:TCS393268 TCV393229:TCV393268 TCY393229:TCY393268 TDB393229:TDB393268 TDK393229:TDK393268 TDN393229:TDN393268 TDQ393229:TDQ393268 TDZ393229:TDZ393268 TEC393229:TEC393268 TEF393229:TEF393268 TEO393229:TEO393268 TER393229:TER393268 TEU393229:TEU393268 TFD393229:TFD393268 TFG393229:TFG393268 TFJ393229:TFJ393268 TFS393229:TFS393268 TFV393229:TFV393268 TKR393229:TKR393268 TKY393229:TKY393268 TLB393229:TLB393268 TLE393229:TLE393268 TLH393229:TLH393268 TLK393229:TLK393268 TLN393229:TLN393268 TLT393229:TLT393268 TLW393229:TLW393268 TLZ393229:TLZ393268 TMC393229:TMC393268 TMF393229:TMF393268 TMI393229:TMI393268 TML393229:TML393268 TMO393229:TMO393268 TMR393229:TMR393268 TMU393229:TMU393268 TMX393229:TMX393268 TNG393229:TNG393268 TNJ393229:TNJ393268 TNM393229:TNM393268 TNV393229:TNV393268 TNY393229:TNY393268 TOB393229:TOB393268 TOK393229:TOK393268 TON393229:TON393268 TOQ393229:TOQ393268 TOZ393229:TOZ393268 TPC393229:TPC393268 TPF393229:TPF393268 TPO393229:TPO393268 TPR393229:TPR393268 TUN393229:TUN393268 TUU393229:TUU393268 TUX393229:TUX393268 TVA393229:TVA393268 TVD393229:TVD393268 TVG393229:TVG393268 TVJ393229:TVJ393268 TVP393229:TVP393268 TVS393229:TVS393268 TVV393229:TVV393268 TVY393229:TVY393268 TWB393229:TWB393268 TWE393229:TWE393268 TWH393229:TWH393268 TWK393229:TWK393268 TWN393229:TWN393268 TWQ393229:TWQ393268 TWT393229:TWT393268 TXC393229:TXC393268 TXF393229:TXF393268 TXI393229:TXI393268 TXR393229:TXR393268 TXU393229:TXU393268 TXX393229:TXX393268 TYG393229:TYG393268 TYJ393229:TYJ393268 TYM393229:TYM393268 TYV393229:TYV393268 TYY393229:TYY393268 TZB393229:TZB393268 TZK393229:TZK393268 TZN393229:TZN393268 UEJ393229:UEJ393268 UEQ393229:UEQ393268 UET393229:UET393268 UEW393229:UEW393268 UEZ393229:UEZ393268 UFC393229:UFC393268 UFF393229:UFF393268 UFL393229:UFL393268 UFO393229:UFO393268 UFR393229:UFR393268 UFU393229:UFU393268 UFX393229:UFX393268 UGA393229:UGA393268 UGD393229:UGD393268 UGG393229:UGG393268 UGJ393229:UGJ393268 UGM393229:UGM393268 UGP393229:UGP393268 UGY393229:UGY393268 UHB393229:UHB393268 UHE393229:UHE393268 UHN393229:UHN393268 UHQ393229:UHQ393268 UHT393229:UHT393268 UIC393229:UIC393268 UIF393229:UIF393268 UII393229:UII393268 UIR393229:UIR393268 UIU393229:UIU393268 UIX393229:UIX393268 UJG393229:UJG393268 UJJ393229:UJJ393268 UOF393229:UOF393268 UOM393229:UOM393268 UOP393229:UOP393268 UOS393229:UOS393268 UOV393229:UOV393268 UOY393229:UOY393268 UPB393229:UPB393268 UPH393229:UPH393268 UPK393229:UPK393268 UPN393229:UPN393268 UPQ393229:UPQ393268 UPT393229:UPT393268 UPW393229:UPW393268 UPZ393229:UPZ393268 UQC393229:UQC393268 UQF393229:UQF393268 UQI393229:UQI393268 UQL393229:UQL393268 UQU393229:UQU393268 UQX393229:UQX393268 URA393229:URA393268 URJ393229:URJ393268 URM393229:URM393268 URP393229:URP393268 URY393229:URY393268 USB393229:USB393268 USE393229:USE393268 USN393229:USN393268 USQ393229:USQ393268 UST393229:UST393268 UTC393229:UTC393268 UTF393229:UTF393268 UYB393229:UYB393268 UYI393229:UYI393268 UYL393229:UYL393268 UYO393229:UYO393268 UYR393229:UYR393268 UYU393229:UYU393268 UYX393229:UYX393268 UZD393229:UZD393268 UZG393229:UZG393268 UZJ393229:UZJ393268 UZM393229:UZM393268 UZP393229:UZP393268 UZS393229:UZS393268 UZV393229:UZV393268 UZY393229:UZY393268 VAB393229:VAB393268 VAE393229:VAE393268 VAH393229:VAH393268 VAQ393229:VAQ393268 VAT393229:VAT393268 VAW393229:VAW393268 VBF393229:VBF393268 VBI393229:VBI393268 VBL393229:VBL393268 VBU393229:VBU393268 VBX393229:VBX393268 VCA393229:VCA393268 VCJ393229:VCJ393268 VCM393229:VCM393268 VCP393229:VCP393268 VCY393229:VCY393268 VDB393229:VDB393268 VHX393229:VHX393268 VIE393229:VIE393268 VIH393229:VIH393268 VIK393229:VIK393268 VIN393229:VIN393268 VIQ393229:VIQ393268 VIT393229:VIT393268 VIZ393229:VIZ393268 VJC393229:VJC393268 VJF393229:VJF393268 VJI393229:VJI393268 VJL393229:VJL393268 VJO393229:VJO393268 VJR393229:VJR393268 VJU393229:VJU393268 VJX393229:VJX393268 VKA393229:VKA393268 VKD393229:VKD393268 VKM393229:VKM393268 VKP393229:VKP393268 VKS393229:VKS393268 VLB393229:VLB393268 VLE393229:VLE393268 VLH393229:VLH393268 VLQ393229:VLQ393268 VLT393229:VLT393268 VLW393229:VLW393268 VMF393229:VMF393268 VMI393229:VMI393268 VML393229:VML393268 VMU393229:VMU393268 VMX393229:VMX393268 VRT393229:VRT393268 VSA393229:VSA393268 VSD393229:VSD393268 VSG393229:VSG393268 VSJ393229:VSJ393268 VSM393229:VSM393268 VSP393229:VSP393268 VSV393229:VSV393268 VSY393229:VSY393268 VTB393229:VTB393268 VTE393229:VTE393268 VTH393229:VTH393268 VTK393229:VTK393268 VTN393229:VTN393268 VTQ393229:VTQ393268 VTT393229:VTT393268 VTW393229:VTW393268 VTZ393229:VTZ393268 VUI393229:VUI393268 VUL393229:VUL393268 VUO393229:VUO393268 VUX393229:VUX393268 VVA393229:VVA393268 VVD393229:VVD393268 VVM393229:VVM393268 VVP393229:VVP393268 VVS393229:VVS393268 VWB393229:VWB393268 VWE393229:VWE393268 VWH393229:VWH393268 VWQ393229:VWQ393268 VWT393229:VWT393268 WBP393229:WBP393268 WBW393229:WBW393268 WBZ393229:WBZ393268 WCC393229:WCC393268 WCF393229:WCF393268 WCI393229:WCI393268 WCL393229:WCL393268 WCR393229:WCR393268 WCU393229:WCU393268 WCX393229:WCX393268 WDA393229:WDA393268 WDD393229:WDD393268 WDG393229:WDG393268 WDJ393229:WDJ393268 WDM393229:WDM393268 WDP393229:WDP393268 WDS393229:WDS393268 WDV393229:WDV393268 WEE393229:WEE393268 WEH393229:WEH393268 WEK393229:WEK393268 WET393229:WET393268 WEW393229:WEW393268 WEZ393229:WEZ393268 WFI393229:WFI393268 WFL393229:WFL393268 WFO393229:WFO393268 WFX393229:WFX393268 WGA393229:WGA393268 WGD393229:WGD393268 WGM393229:WGM393268 WGP393229:WGP393268 WLL393229:WLL393268 WLS393229:WLS393268 WLV393229:WLV393268 WLY393229:WLY393268 WMB393229:WMB393268 WME393229:WME393268 WMH393229:WMH393268 WMN393229:WMN393268 WMQ393229:WMQ393268 WMT393229:WMT393268 WMW393229:WMW393268 WMZ393229:WMZ393268 WNC393229:WNC393268 WNF393229:WNF393268 WNI393229:WNI393268 WNL393229:WNL393268 WNO393229:WNO393268 WNR393229:WNR393268 WOA393229:WOA393268 WOD393229:WOD393268 WOG393229:WOG393268 WOP393229:WOP393268 WOS393229:WOS393268 WOV393229:WOV393268 WPE393229:WPE393268 WPH393229:WPH393268 WPK393229:WPK393268 WPT393229:WPT393268 WPW393229:WPW393268 WPZ393229:WPZ393268 WQI393229:WQI393268 WQL393229:WQL393268 WVH393229:WVH393268 WVO393229:WVO393268 WVR393229:WVR393268 WVU393229:WVU393268 WVX393229:WVX393268 WWA393229:WWA393268 WWD393229:WWD393268 WWJ393229:WWJ393268 WWM393229:WWM393268 WWP393229:WWP393268 WWS393229:WWS393268 WWV393229:WWV393268 WWY393229:WWY393268 WXB393229:WXB393268 WXE393229:WXE393268 WXH393229:WXH393268 WXK393229:WXK393268 WXN393229:WXN393268 WXW393229:WXW393268 WXZ393229:WXZ393268 WYC393229:WYC393268 WYL393229:WYL393268 WYO393229:WYO393268 WYR393229:WYR393268 WZA393229:WZA393268 WZD393229:WZD393268 WZG393229:WZG393268 WZP393229:WZP393268 WZS393229:WZS393268 WZV393229:WZV393268 XAE393229:XAE393268 XAH393229:XAH393268 XFD393229:XFD393268 G458765:G458804 J458765:J458804 M458765:M458804 P458765:P458804 S458765:S458804 V458765:V458804 AB458765:AB458804 AE458765:AE458804 AH458765:AH458804 AK458765:AK458804 AN458765:AN458804 AQ458765:AQ458804 AT458765:AT458804 AW458765:AW458804 AZ458765:AZ458804 BC458765:BC458804 BF458765:BF458804 BO458765:BO458804 BR458765:BR458804 BU458765:BU458804 CD458765:CD458804 CG458765:CG458804 CJ458765:CJ458804 CS458765:CS458804 CV458765:CV458804 CY458765:CY458804 DH458765:DH458804 DK458765:DK458804 DN458765:DN458804 DW458765:DW458804 DZ458765:DZ458804 IV458765:IV458804 JC458765:JC458804 JF458765:JF458804 JI458765:JI458804 JL458765:JL458804 JO458765:JO458804 JR458765:JR458804 JX458765:JX458804 KA458765:KA458804 KD458765:KD458804 KG458765:KG458804 KJ458765:KJ458804 KM458765:KM458804 KP458765:KP458804 KS458765:KS458804 KV458765:KV458804 KY458765:KY458804 LB458765:LB458804 LK458765:LK458804 LN458765:LN458804 LQ458765:LQ458804 LZ458765:LZ458804 MC458765:MC458804 MF458765:MF458804 MO458765:MO458804 MR458765:MR458804 MU458765:MU458804 ND458765:ND458804 NG458765:NG458804 NJ458765:NJ458804 NS458765:NS458804 NV458765:NV458804 SR458765:SR458804 SY458765:SY458804 TB458765:TB458804 TE458765:TE458804 TH458765:TH458804 TK458765:TK458804 TN458765:TN458804 TT458765:TT458804 TW458765:TW458804 TZ458765:TZ458804 UC458765:UC458804 UF458765:UF458804 UI458765:UI458804 UL458765:UL458804 UO458765:UO458804 UR458765:UR458804 UU458765:UU458804 UX458765:UX458804 VG458765:VG458804 VJ458765:VJ458804 VM458765:VM458804 VV458765:VV458804 VY458765:VY458804 WB458765:WB458804 WK458765:WK458804 WN458765:WN458804 WQ458765:WQ458804 WZ458765:WZ458804 XC458765:XC458804 XF458765:XF458804 XO458765:XO458804 XR458765:XR458804 ACN458765:ACN458804 ACU458765:ACU458804 ACX458765:ACX458804 ADA458765:ADA458804 ADD458765:ADD458804 ADG458765:ADG458804 ADJ458765:ADJ458804 ADP458765:ADP458804 ADS458765:ADS458804 ADV458765:ADV458804 ADY458765:ADY458804 AEB458765:AEB458804 AEE458765:AEE458804 AEH458765:AEH458804 AEK458765:AEK458804 AEN458765:AEN458804 AEQ458765:AEQ458804 AET458765:AET458804 AFC458765:AFC458804 AFF458765:AFF458804 AFI458765:AFI458804 AFR458765:AFR458804 AFU458765:AFU458804 AFX458765:AFX458804 AGG458765:AGG458804 AGJ458765:AGJ458804 AGM458765:AGM458804 AGV458765:AGV458804 AGY458765:AGY458804 AHB458765:AHB458804 AHK458765:AHK458804 AHN458765:AHN458804 AMJ458765:AMJ458804 AMQ458765:AMQ458804 AMT458765:AMT458804 AMW458765:AMW458804 AMZ458765:AMZ458804 ANC458765:ANC458804 ANF458765:ANF458804 ANL458765:ANL458804 ANO458765:ANO458804 ANR458765:ANR458804 ANU458765:ANU458804 ANX458765:ANX458804 AOA458765:AOA458804 AOD458765:AOD458804 AOG458765:AOG458804 AOJ458765:AOJ458804 AOM458765:AOM458804 AOP458765:AOP458804 AOY458765:AOY458804 APB458765:APB458804 APE458765:APE458804 APN458765:APN458804 APQ458765:APQ458804 APT458765:APT458804 AQC458765:AQC458804 AQF458765:AQF458804 AQI458765:AQI458804 AQR458765:AQR458804 AQU458765:AQU458804 AQX458765:AQX458804 ARG458765:ARG458804 ARJ458765:ARJ458804 AWF458765:AWF458804 AWM458765:AWM458804 AWP458765:AWP458804 AWS458765:AWS458804 AWV458765:AWV458804 AWY458765:AWY458804 AXB458765:AXB458804 AXH458765:AXH458804 AXK458765:AXK458804 AXN458765:AXN458804 AXQ458765:AXQ458804 AXT458765:AXT458804 AXW458765:AXW458804 AXZ458765:AXZ458804 AYC458765:AYC458804 AYF458765:AYF458804 AYI458765:AYI458804 AYL458765:AYL458804 AYU458765:AYU458804 AYX458765:AYX458804 AZA458765:AZA458804 AZJ458765:AZJ458804 AZM458765:AZM458804 AZP458765:AZP458804 AZY458765:AZY458804 BAB458765:BAB458804 BAE458765:BAE458804 BAN458765:BAN458804 BAQ458765:BAQ458804 BAT458765:BAT458804 BBC458765:BBC458804 BBF458765:BBF458804 BGB458765:BGB458804 BGI458765:BGI458804 BGL458765:BGL458804 BGO458765:BGO458804 BGR458765:BGR458804 BGU458765:BGU458804 BGX458765:BGX458804 BHD458765:BHD458804 BHG458765:BHG458804 BHJ458765:BHJ458804 BHM458765:BHM458804 BHP458765:BHP458804 BHS458765:BHS458804 BHV458765:BHV458804 BHY458765:BHY458804 BIB458765:BIB458804 BIE458765:BIE458804 BIH458765:BIH458804 BIQ458765:BIQ458804 BIT458765:BIT458804 BIW458765:BIW458804 BJF458765:BJF458804 BJI458765:BJI458804 BJL458765:BJL458804 BJU458765:BJU458804 BJX458765:BJX458804 BKA458765:BKA458804 BKJ458765:BKJ458804 BKM458765:BKM458804 BKP458765:BKP458804 BKY458765:BKY458804 BLB458765:BLB458804 BPX458765:BPX458804 BQE458765:BQE458804 BQH458765:BQH458804 BQK458765:BQK458804 BQN458765:BQN458804 BQQ458765:BQQ458804 BQT458765:BQT458804 BQZ458765:BQZ458804 BRC458765:BRC458804 BRF458765:BRF458804 BRI458765:BRI458804 BRL458765:BRL458804 BRO458765:BRO458804 BRR458765:BRR458804 BRU458765:BRU458804 BRX458765:BRX458804 BSA458765:BSA458804 BSD458765:BSD458804 BSM458765:BSM458804 BSP458765:BSP458804 BSS458765:BSS458804 BTB458765:BTB458804 BTE458765:BTE458804 BTH458765:BTH458804 BTQ458765:BTQ458804 BTT458765:BTT458804 BTW458765:BTW458804 BUF458765:BUF458804 BUI458765:BUI458804 BUL458765:BUL458804 BUU458765:BUU458804 BUX458765:BUX458804 BZT458765:BZT458804 CAA458765:CAA458804 CAD458765:CAD458804 CAG458765:CAG458804 CAJ458765:CAJ458804 CAM458765:CAM458804 CAP458765:CAP458804 CAV458765:CAV458804 CAY458765:CAY458804 CBB458765:CBB458804 CBE458765:CBE458804 CBH458765:CBH458804 CBK458765:CBK458804 CBN458765:CBN458804 CBQ458765:CBQ458804 CBT458765:CBT458804 CBW458765:CBW458804 CBZ458765:CBZ458804 CCI458765:CCI458804 CCL458765:CCL458804 CCO458765:CCO458804 CCX458765:CCX458804 CDA458765:CDA458804 CDD458765:CDD458804 CDM458765:CDM458804 CDP458765:CDP458804 CDS458765:CDS458804 CEB458765:CEB458804 CEE458765:CEE458804 CEH458765:CEH458804 CEQ458765:CEQ458804 CET458765:CET458804 CJP458765:CJP458804 CJW458765:CJW458804 CJZ458765:CJZ458804 CKC458765:CKC458804 CKF458765:CKF458804 CKI458765:CKI458804 CKL458765:CKL458804 CKR458765:CKR458804 CKU458765:CKU458804 CKX458765:CKX458804 CLA458765:CLA458804 CLD458765:CLD458804 CLG458765:CLG458804 CLJ458765:CLJ458804 CLM458765:CLM458804 CLP458765:CLP458804 CLS458765:CLS458804 CLV458765:CLV458804 CME458765:CME458804 CMH458765:CMH458804 CMK458765:CMK458804 CMT458765:CMT458804 CMW458765:CMW458804 CMZ458765:CMZ458804 CNI458765:CNI458804 CNL458765:CNL458804 CNO458765:CNO458804 CNX458765:CNX458804 COA458765:COA458804 COD458765:COD458804 COM458765:COM458804 COP458765:COP458804 CTL458765:CTL458804 CTS458765:CTS458804 CTV458765:CTV458804 CTY458765:CTY458804 CUB458765:CUB458804 CUE458765:CUE458804 CUH458765:CUH458804 CUN458765:CUN458804 CUQ458765:CUQ458804 CUT458765:CUT458804 CUW458765:CUW458804 CUZ458765:CUZ458804 CVC458765:CVC458804 CVF458765:CVF458804 CVI458765:CVI458804 CVL458765:CVL458804 CVO458765:CVO458804 CVR458765:CVR458804 CWA458765:CWA458804 CWD458765:CWD458804 CWG458765:CWG458804 CWP458765:CWP458804 CWS458765:CWS458804 CWV458765:CWV458804 CXE458765:CXE458804 CXH458765:CXH458804 CXK458765:CXK458804 CXT458765:CXT458804 CXW458765:CXW458804 CXZ458765:CXZ458804 CYI458765:CYI458804 CYL458765:CYL458804 DDH458765:DDH458804 DDO458765:DDO458804 DDR458765:DDR458804 DDU458765:DDU458804 DDX458765:DDX458804 DEA458765:DEA458804 DED458765:DED458804 DEJ458765:DEJ458804 DEM458765:DEM458804 DEP458765:DEP458804 DES458765:DES458804 DEV458765:DEV458804 DEY458765:DEY458804 DFB458765:DFB458804 DFE458765:DFE458804 DFH458765:DFH458804 DFK458765:DFK458804 DFN458765:DFN458804 DFW458765:DFW458804 DFZ458765:DFZ458804 DGC458765:DGC458804 DGL458765:DGL458804 DGO458765:DGO458804 DGR458765:DGR458804 DHA458765:DHA458804 DHD458765:DHD458804 DHG458765:DHG458804 DHP458765:DHP458804 DHS458765:DHS458804 DHV458765:DHV458804 DIE458765:DIE458804 DIH458765:DIH458804 DND458765:DND458804 DNK458765:DNK458804 DNN458765:DNN458804 DNQ458765:DNQ458804 DNT458765:DNT458804 DNW458765:DNW458804 DNZ458765:DNZ458804 DOF458765:DOF458804 DOI458765:DOI458804 DOL458765:DOL458804 DOO458765:DOO458804 DOR458765:DOR458804 DOU458765:DOU458804 DOX458765:DOX458804 DPA458765:DPA458804 DPD458765:DPD458804 DPG458765:DPG458804 DPJ458765:DPJ458804 DPS458765:DPS458804 DPV458765:DPV458804 DPY458765:DPY458804 DQH458765:DQH458804 DQK458765:DQK458804 DQN458765:DQN458804 DQW458765:DQW458804 DQZ458765:DQZ458804 DRC458765:DRC458804 DRL458765:DRL458804 DRO458765:DRO458804 DRR458765:DRR458804 DSA458765:DSA458804 DSD458765:DSD458804 DWZ458765:DWZ458804 DXG458765:DXG458804 DXJ458765:DXJ458804 DXM458765:DXM458804 DXP458765:DXP458804 DXS458765:DXS458804 DXV458765:DXV458804 DYB458765:DYB458804 DYE458765:DYE458804 DYH458765:DYH458804 DYK458765:DYK458804 DYN458765:DYN458804 DYQ458765:DYQ458804 DYT458765:DYT458804 DYW458765:DYW458804 DYZ458765:DYZ458804 DZC458765:DZC458804 DZF458765:DZF458804 DZO458765:DZO458804 DZR458765:DZR458804 DZU458765:DZU458804 EAD458765:EAD458804 EAG458765:EAG458804 EAJ458765:EAJ458804 EAS458765:EAS458804 EAV458765:EAV458804 EAY458765:EAY458804 EBH458765:EBH458804 EBK458765:EBK458804 EBN458765:EBN458804 EBW458765:EBW458804 EBZ458765:EBZ458804 EGV458765:EGV458804 EHC458765:EHC458804 EHF458765:EHF458804 EHI458765:EHI458804 EHL458765:EHL458804 EHO458765:EHO458804 EHR458765:EHR458804 EHX458765:EHX458804 EIA458765:EIA458804 EID458765:EID458804 EIG458765:EIG458804 EIJ458765:EIJ458804 EIM458765:EIM458804 EIP458765:EIP458804 EIS458765:EIS458804 EIV458765:EIV458804 EIY458765:EIY458804 EJB458765:EJB458804 EJK458765:EJK458804 EJN458765:EJN458804 EJQ458765:EJQ458804 EJZ458765:EJZ458804 EKC458765:EKC458804 EKF458765:EKF458804 EKO458765:EKO458804 EKR458765:EKR458804 EKU458765:EKU458804 ELD458765:ELD458804 ELG458765:ELG458804 ELJ458765:ELJ458804 ELS458765:ELS458804 ELV458765:ELV458804 EQR458765:EQR458804 EQY458765:EQY458804 ERB458765:ERB458804 ERE458765:ERE458804 ERH458765:ERH458804 ERK458765:ERK458804 ERN458765:ERN458804 ERT458765:ERT458804 ERW458765:ERW458804 ERZ458765:ERZ458804 ESC458765:ESC458804 ESF458765:ESF458804 ESI458765:ESI458804 ESL458765:ESL458804 ESO458765:ESO458804 ESR458765:ESR458804 ESU458765:ESU458804 ESX458765:ESX458804 ETG458765:ETG458804 ETJ458765:ETJ458804 ETM458765:ETM458804 ETV458765:ETV458804 ETY458765:ETY458804 EUB458765:EUB458804 EUK458765:EUK458804 EUN458765:EUN458804 EUQ458765:EUQ458804 EUZ458765:EUZ458804 EVC458765:EVC458804 EVF458765:EVF458804 EVO458765:EVO458804 EVR458765:EVR458804 FAN458765:FAN458804 FAU458765:FAU458804 FAX458765:FAX458804 FBA458765:FBA458804 FBD458765:FBD458804 FBG458765:FBG458804 FBJ458765:FBJ458804 FBP458765:FBP458804 FBS458765:FBS458804 FBV458765:FBV458804 FBY458765:FBY458804 FCB458765:FCB458804 FCE458765:FCE458804 FCH458765:FCH458804 FCK458765:FCK458804 FCN458765:FCN458804 FCQ458765:FCQ458804 FCT458765:FCT458804 FDC458765:FDC458804 FDF458765:FDF458804 FDI458765:FDI458804 FDR458765:FDR458804 FDU458765:FDU458804 FDX458765:FDX458804 FEG458765:FEG458804 FEJ458765:FEJ458804 FEM458765:FEM458804 FEV458765:FEV458804 FEY458765:FEY458804 FFB458765:FFB458804 FFK458765:FFK458804 FFN458765:FFN458804 FKJ458765:FKJ458804 FKQ458765:FKQ458804 FKT458765:FKT458804 FKW458765:FKW458804 FKZ458765:FKZ458804 FLC458765:FLC458804 FLF458765:FLF458804 FLL458765:FLL458804 FLO458765:FLO458804 FLR458765:FLR458804 FLU458765:FLU458804 FLX458765:FLX458804 FMA458765:FMA458804 FMD458765:FMD458804 FMG458765:FMG458804 FMJ458765:FMJ458804 FMM458765:FMM458804 FMP458765:FMP458804 FMY458765:FMY458804 FNB458765:FNB458804 FNE458765:FNE458804 FNN458765:FNN458804 FNQ458765:FNQ458804 FNT458765:FNT458804 FOC458765:FOC458804 FOF458765:FOF458804 FOI458765:FOI458804 FOR458765:FOR458804 FOU458765:FOU458804 FOX458765:FOX458804 FPG458765:FPG458804 FPJ458765:FPJ458804 FUF458765:FUF458804 FUM458765:FUM458804 FUP458765:FUP458804 FUS458765:FUS458804 FUV458765:FUV458804 FUY458765:FUY458804 FVB458765:FVB458804 FVH458765:FVH458804 FVK458765:FVK458804 FVN458765:FVN458804 FVQ458765:FVQ458804 FVT458765:FVT458804 FVW458765:FVW458804 FVZ458765:FVZ458804 FWC458765:FWC458804 FWF458765:FWF458804 FWI458765:FWI458804 FWL458765:FWL458804 FWU458765:FWU458804 FWX458765:FWX458804 FXA458765:FXA458804 FXJ458765:FXJ458804 FXM458765:FXM458804 FXP458765:FXP458804 FXY458765:FXY458804 FYB458765:FYB458804 FYE458765:FYE458804 FYN458765:FYN458804 FYQ458765:FYQ458804 FYT458765:FYT458804 FZC458765:FZC458804 FZF458765:FZF458804 GEB458765:GEB458804 GEI458765:GEI458804 GEL458765:GEL458804 GEO458765:GEO458804 GER458765:GER458804 GEU458765:GEU458804 GEX458765:GEX458804 GFD458765:GFD458804 GFG458765:GFG458804 GFJ458765:GFJ458804 GFM458765:GFM458804 GFP458765:GFP458804 GFS458765:GFS458804 GFV458765:GFV458804 GFY458765:GFY458804 GGB458765:GGB458804 GGE458765:GGE458804 GGH458765:GGH458804 GGQ458765:GGQ458804 GGT458765:GGT458804 GGW458765:GGW458804 GHF458765:GHF458804 GHI458765:GHI458804 GHL458765:GHL458804 GHU458765:GHU458804 GHX458765:GHX458804 GIA458765:GIA458804 GIJ458765:GIJ458804 GIM458765:GIM458804 GIP458765:GIP458804 GIY458765:GIY458804 GJB458765:GJB458804 GNX458765:GNX458804 GOE458765:GOE458804 GOH458765:GOH458804 GOK458765:GOK458804 GON458765:GON458804 GOQ458765:GOQ458804 GOT458765:GOT458804 GOZ458765:GOZ458804 GPC458765:GPC458804 GPF458765:GPF458804 GPI458765:GPI458804 GPL458765:GPL458804 GPO458765:GPO458804 GPR458765:GPR458804 GPU458765:GPU458804 GPX458765:GPX458804 GQA458765:GQA458804 GQD458765:GQD458804 GQM458765:GQM458804 GQP458765:GQP458804 GQS458765:GQS458804 GRB458765:GRB458804 GRE458765:GRE458804 GRH458765:GRH458804 GRQ458765:GRQ458804 GRT458765:GRT458804 GRW458765:GRW458804 GSF458765:GSF458804 GSI458765:GSI458804 GSL458765:GSL458804 GSU458765:GSU458804 GSX458765:GSX458804 GXT458765:GXT458804 GYA458765:GYA458804 GYD458765:GYD458804 GYG458765:GYG458804 GYJ458765:GYJ458804 GYM458765:GYM458804 GYP458765:GYP458804 GYV458765:GYV458804 GYY458765:GYY458804 GZB458765:GZB458804 GZE458765:GZE458804 GZH458765:GZH458804 GZK458765:GZK458804 GZN458765:GZN458804 GZQ458765:GZQ458804 GZT458765:GZT458804 GZW458765:GZW458804 GZZ458765:GZZ458804 HAI458765:HAI458804 HAL458765:HAL458804 HAO458765:HAO458804 HAX458765:HAX458804 HBA458765:HBA458804 HBD458765:HBD458804 HBM458765:HBM458804 HBP458765:HBP458804 HBS458765:HBS458804 HCB458765:HCB458804 HCE458765:HCE458804 HCH458765:HCH458804 HCQ458765:HCQ458804 HCT458765:HCT458804 HHP458765:HHP458804 HHW458765:HHW458804 HHZ458765:HHZ458804 HIC458765:HIC458804 HIF458765:HIF458804 HII458765:HII458804 HIL458765:HIL458804 HIR458765:HIR458804 HIU458765:HIU458804 HIX458765:HIX458804 HJA458765:HJA458804 HJD458765:HJD458804 HJG458765:HJG458804 HJJ458765:HJJ458804 HJM458765:HJM458804 HJP458765:HJP458804 HJS458765:HJS458804 HJV458765:HJV458804 HKE458765:HKE458804 HKH458765:HKH458804 HKK458765:HKK458804 HKT458765:HKT458804 HKW458765:HKW458804 HKZ458765:HKZ458804 HLI458765:HLI458804 HLL458765:HLL458804 HLO458765:HLO458804 HLX458765:HLX458804 HMA458765:HMA458804 HMD458765:HMD458804 HMM458765:HMM458804 HMP458765:HMP458804 HRL458765:HRL458804 HRS458765:HRS458804 HRV458765:HRV458804 HRY458765:HRY458804 HSB458765:HSB458804 HSE458765:HSE458804 HSH458765:HSH458804 HSN458765:HSN458804 HSQ458765:HSQ458804 HST458765:HST458804 HSW458765:HSW458804 HSZ458765:HSZ458804 HTC458765:HTC458804 HTF458765:HTF458804 HTI458765:HTI458804 HTL458765:HTL458804 HTO458765:HTO458804 HTR458765:HTR458804 HUA458765:HUA458804 HUD458765:HUD458804 HUG458765:HUG458804 HUP458765:HUP458804 HUS458765:HUS458804 HUV458765:HUV458804 HVE458765:HVE458804 HVH458765:HVH458804 HVK458765:HVK458804 HVT458765:HVT458804 HVW458765:HVW458804 HVZ458765:HVZ458804 HWI458765:HWI458804 HWL458765:HWL458804 IBH458765:IBH458804 IBO458765:IBO458804 IBR458765:IBR458804 IBU458765:IBU458804 IBX458765:IBX458804 ICA458765:ICA458804 ICD458765:ICD458804 ICJ458765:ICJ458804 ICM458765:ICM458804 ICP458765:ICP458804 ICS458765:ICS458804 ICV458765:ICV458804 ICY458765:ICY458804 IDB458765:IDB458804 IDE458765:IDE458804 IDH458765:IDH458804 IDK458765:IDK458804 IDN458765:IDN458804 IDW458765:IDW458804 IDZ458765:IDZ458804 IEC458765:IEC458804 IEL458765:IEL458804 IEO458765:IEO458804 IER458765:IER458804 IFA458765:IFA458804 IFD458765:IFD458804 IFG458765:IFG458804 IFP458765:IFP458804 IFS458765:IFS458804 IFV458765:IFV458804 IGE458765:IGE458804 IGH458765:IGH458804 ILD458765:ILD458804 ILK458765:ILK458804 ILN458765:ILN458804 ILQ458765:ILQ458804 ILT458765:ILT458804 ILW458765:ILW458804 ILZ458765:ILZ458804 IMF458765:IMF458804 IMI458765:IMI458804 IML458765:IML458804 IMO458765:IMO458804 IMR458765:IMR458804 IMU458765:IMU458804 IMX458765:IMX458804 INA458765:INA458804 IND458765:IND458804 ING458765:ING458804 INJ458765:INJ458804 INS458765:INS458804 INV458765:INV458804 INY458765:INY458804 IOH458765:IOH458804 IOK458765:IOK458804 ION458765:ION458804 IOW458765:IOW458804 IOZ458765:IOZ458804 IPC458765:IPC458804 IPL458765:IPL458804 IPO458765:IPO458804 IPR458765:IPR458804 IQA458765:IQA458804 IQD458765:IQD458804 IUZ458765:IUZ458804 IVG458765:IVG458804 IVJ458765:IVJ458804 IVM458765:IVM458804 IVP458765:IVP458804 IVS458765:IVS458804 IVV458765:IVV458804 IWB458765:IWB458804 IWE458765:IWE458804 IWH458765:IWH458804 IWK458765:IWK458804 IWN458765:IWN458804 IWQ458765:IWQ458804 IWT458765:IWT458804 IWW458765:IWW458804 IWZ458765:IWZ458804 IXC458765:IXC458804 IXF458765:IXF458804 IXO458765:IXO458804 IXR458765:IXR458804 IXU458765:IXU458804 IYD458765:IYD458804 IYG458765:IYG458804 IYJ458765:IYJ458804 IYS458765:IYS458804 IYV458765:IYV458804 IYY458765:IYY458804 IZH458765:IZH458804 IZK458765:IZK458804 IZN458765:IZN458804 IZW458765:IZW458804 IZZ458765:IZZ458804 JEV458765:JEV458804 JFC458765:JFC458804 JFF458765:JFF458804 JFI458765:JFI458804 JFL458765:JFL458804 JFO458765:JFO458804 JFR458765:JFR458804 JFX458765:JFX458804 JGA458765:JGA458804 JGD458765:JGD458804 JGG458765:JGG458804 JGJ458765:JGJ458804 JGM458765:JGM458804 JGP458765:JGP458804 JGS458765:JGS458804 JGV458765:JGV458804 JGY458765:JGY458804 JHB458765:JHB458804 JHK458765:JHK458804 JHN458765:JHN458804 JHQ458765:JHQ458804 JHZ458765:JHZ458804 JIC458765:JIC458804 JIF458765:JIF458804 JIO458765:JIO458804 JIR458765:JIR458804 JIU458765:JIU458804 JJD458765:JJD458804 JJG458765:JJG458804 JJJ458765:JJJ458804 JJS458765:JJS458804 JJV458765:JJV458804 JOR458765:JOR458804 JOY458765:JOY458804 JPB458765:JPB458804 JPE458765:JPE458804 JPH458765:JPH458804 JPK458765:JPK458804 JPN458765:JPN458804 JPT458765:JPT458804 JPW458765:JPW458804 JPZ458765:JPZ458804 JQC458765:JQC458804 JQF458765:JQF458804 JQI458765:JQI458804 JQL458765:JQL458804 JQO458765:JQO458804 JQR458765:JQR458804 JQU458765:JQU458804 JQX458765:JQX458804 JRG458765:JRG458804 JRJ458765:JRJ458804 JRM458765:JRM458804 JRV458765:JRV458804 JRY458765:JRY458804 JSB458765:JSB458804 JSK458765:JSK458804 JSN458765:JSN458804 JSQ458765:JSQ458804 JSZ458765:JSZ458804 JTC458765:JTC458804 JTF458765:JTF458804 JTO458765:JTO458804 JTR458765:JTR458804 JYN458765:JYN458804 JYU458765:JYU458804 JYX458765:JYX458804 JZA458765:JZA458804 JZD458765:JZD458804 JZG458765:JZG458804 JZJ458765:JZJ458804 JZP458765:JZP458804 JZS458765:JZS458804 JZV458765:JZV458804 JZY458765:JZY458804 KAB458765:KAB458804 KAE458765:KAE458804 KAH458765:KAH458804 KAK458765:KAK458804 KAN458765:KAN458804 KAQ458765:KAQ458804 KAT458765:KAT458804 KBC458765:KBC458804 KBF458765:KBF458804 KBI458765:KBI458804 KBR458765:KBR458804 KBU458765:KBU458804 KBX458765:KBX458804 KCG458765:KCG458804 KCJ458765:KCJ458804 KCM458765:KCM458804 KCV458765:KCV458804 KCY458765:KCY458804 KDB458765:KDB458804 KDK458765:KDK458804 KDN458765:KDN458804 KIJ458765:KIJ458804 KIQ458765:KIQ458804 KIT458765:KIT458804 KIW458765:KIW458804 KIZ458765:KIZ458804 KJC458765:KJC458804 KJF458765:KJF458804 KJL458765:KJL458804 KJO458765:KJO458804 KJR458765:KJR458804 KJU458765:KJU458804 KJX458765:KJX458804 KKA458765:KKA458804 KKD458765:KKD458804 KKG458765:KKG458804 KKJ458765:KKJ458804 KKM458765:KKM458804 KKP458765:KKP458804 KKY458765:KKY458804 KLB458765:KLB458804 KLE458765:KLE458804 KLN458765:KLN458804 KLQ458765:KLQ458804 KLT458765:KLT458804 KMC458765:KMC458804 KMF458765:KMF458804 KMI458765:KMI458804 KMR458765:KMR458804 KMU458765:KMU458804 KMX458765:KMX458804 KNG458765:KNG458804 KNJ458765:KNJ458804 KSF458765:KSF458804 KSM458765:KSM458804 KSP458765:KSP458804 KSS458765:KSS458804 KSV458765:KSV458804 KSY458765:KSY458804 KTB458765:KTB458804 KTH458765:KTH458804 KTK458765:KTK458804 KTN458765:KTN458804 KTQ458765:KTQ458804 KTT458765:KTT458804 KTW458765:KTW458804 KTZ458765:KTZ458804 KUC458765:KUC458804 KUF458765:KUF458804 KUI458765:KUI458804 KUL458765:KUL458804 KUU458765:KUU458804 KUX458765:KUX458804 KVA458765:KVA458804 KVJ458765:KVJ458804 KVM458765:KVM458804 KVP458765:KVP458804 KVY458765:KVY458804 KWB458765:KWB458804 KWE458765:KWE458804 KWN458765:KWN458804 KWQ458765:KWQ458804 KWT458765:KWT458804 KXC458765:KXC458804 KXF458765:KXF458804 LCB458765:LCB458804 LCI458765:LCI458804 LCL458765:LCL458804 LCO458765:LCO458804 LCR458765:LCR458804 LCU458765:LCU458804 LCX458765:LCX458804 LDD458765:LDD458804 LDG458765:LDG458804 LDJ458765:LDJ458804 LDM458765:LDM458804 LDP458765:LDP458804 LDS458765:LDS458804 LDV458765:LDV458804 LDY458765:LDY458804 LEB458765:LEB458804 LEE458765:LEE458804 LEH458765:LEH458804 LEQ458765:LEQ458804 LET458765:LET458804 LEW458765:LEW458804 LFF458765:LFF458804 LFI458765:LFI458804 LFL458765:LFL458804 LFU458765:LFU458804 LFX458765:LFX458804 LGA458765:LGA458804 LGJ458765:LGJ458804 LGM458765:LGM458804 LGP458765:LGP458804 LGY458765:LGY458804 LHB458765:LHB458804 LLX458765:LLX458804 LME458765:LME458804 LMH458765:LMH458804 LMK458765:LMK458804 LMN458765:LMN458804 LMQ458765:LMQ458804 LMT458765:LMT458804 LMZ458765:LMZ458804 LNC458765:LNC458804 LNF458765:LNF458804 LNI458765:LNI458804 LNL458765:LNL458804 LNO458765:LNO458804 LNR458765:LNR458804 LNU458765:LNU458804 LNX458765:LNX458804 LOA458765:LOA458804 LOD458765:LOD458804 LOM458765:LOM458804 LOP458765:LOP458804 LOS458765:LOS458804 LPB458765:LPB458804 LPE458765:LPE458804 LPH458765:LPH458804 LPQ458765:LPQ458804 LPT458765:LPT458804 LPW458765:LPW458804 LQF458765:LQF458804 LQI458765:LQI458804 LQL458765:LQL458804 LQU458765:LQU458804 LQX458765:LQX458804 LVT458765:LVT458804 LWA458765:LWA458804 LWD458765:LWD458804 LWG458765:LWG458804 LWJ458765:LWJ458804 LWM458765:LWM458804 LWP458765:LWP458804 LWV458765:LWV458804 LWY458765:LWY458804 LXB458765:LXB458804 LXE458765:LXE458804 LXH458765:LXH458804 LXK458765:LXK458804 LXN458765:LXN458804 LXQ458765:LXQ458804 LXT458765:LXT458804 LXW458765:LXW458804 LXZ458765:LXZ458804 LYI458765:LYI458804 LYL458765:LYL458804 LYO458765:LYO458804 LYX458765:LYX458804 LZA458765:LZA458804 LZD458765:LZD458804 LZM458765:LZM458804 LZP458765:LZP458804 LZS458765:LZS458804 MAB458765:MAB458804 MAE458765:MAE458804 MAH458765:MAH458804 MAQ458765:MAQ458804 MAT458765:MAT458804 MFP458765:MFP458804 MFW458765:MFW458804 MFZ458765:MFZ458804 MGC458765:MGC458804 MGF458765:MGF458804 MGI458765:MGI458804 MGL458765:MGL458804 MGR458765:MGR458804 MGU458765:MGU458804 MGX458765:MGX458804 MHA458765:MHA458804 MHD458765:MHD458804 MHG458765:MHG458804 MHJ458765:MHJ458804 MHM458765:MHM458804 MHP458765:MHP458804 MHS458765:MHS458804 MHV458765:MHV458804 MIE458765:MIE458804 MIH458765:MIH458804 MIK458765:MIK458804 MIT458765:MIT458804 MIW458765:MIW458804 MIZ458765:MIZ458804 MJI458765:MJI458804 MJL458765:MJL458804 MJO458765:MJO458804 MJX458765:MJX458804 MKA458765:MKA458804 MKD458765:MKD458804 MKM458765:MKM458804 MKP458765:MKP458804 MPL458765:MPL458804 MPS458765:MPS458804 MPV458765:MPV458804 MPY458765:MPY458804 MQB458765:MQB458804 MQE458765:MQE458804 MQH458765:MQH458804 MQN458765:MQN458804 MQQ458765:MQQ458804 MQT458765:MQT458804 MQW458765:MQW458804 MQZ458765:MQZ458804 MRC458765:MRC458804 MRF458765:MRF458804 MRI458765:MRI458804 MRL458765:MRL458804 MRO458765:MRO458804 MRR458765:MRR458804 MSA458765:MSA458804 MSD458765:MSD458804 MSG458765:MSG458804 MSP458765:MSP458804 MSS458765:MSS458804 MSV458765:MSV458804 MTE458765:MTE458804 MTH458765:MTH458804 MTK458765:MTK458804 MTT458765:MTT458804 MTW458765:MTW458804 MTZ458765:MTZ458804 MUI458765:MUI458804 MUL458765:MUL458804 MZH458765:MZH458804 MZO458765:MZO458804 MZR458765:MZR458804 MZU458765:MZU458804 MZX458765:MZX458804 NAA458765:NAA458804 NAD458765:NAD458804 NAJ458765:NAJ458804 NAM458765:NAM458804 NAP458765:NAP458804 NAS458765:NAS458804 NAV458765:NAV458804 NAY458765:NAY458804 NBB458765:NBB458804 NBE458765:NBE458804 NBH458765:NBH458804 NBK458765:NBK458804 NBN458765:NBN458804 NBW458765:NBW458804 NBZ458765:NBZ458804 NCC458765:NCC458804 NCL458765:NCL458804 NCO458765:NCO458804 NCR458765:NCR458804 NDA458765:NDA458804 NDD458765:NDD458804 NDG458765:NDG458804 NDP458765:NDP458804 NDS458765:NDS458804 NDV458765:NDV458804 NEE458765:NEE458804 NEH458765:NEH458804 NJD458765:NJD458804 NJK458765:NJK458804 NJN458765:NJN458804 NJQ458765:NJQ458804 NJT458765:NJT458804 NJW458765:NJW458804 NJZ458765:NJZ458804 NKF458765:NKF458804 NKI458765:NKI458804 NKL458765:NKL458804 NKO458765:NKO458804 NKR458765:NKR458804 NKU458765:NKU458804 NKX458765:NKX458804 NLA458765:NLA458804 NLD458765:NLD458804 NLG458765:NLG458804 NLJ458765:NLJ458804 NLS458765:NLS458804 NLV458765:NLV458804 NLY458765:NLY458804 NMH458765:NMH458804 NMK458765:NMK458804 NMN458765:NMN458804 NMW458765:NMW458804 NMZ458765:NMZ458804 NNC458765:NNC458804 NNL458765:NNL458804 NNO458765:NNO458804 NNR458765:NNR458804 NOA458765:NOA458804 NOD458765:NOD458804 NSZ458765:NSZ458804 NTG458765:NTG458804 NTJ458765:NTJ458804 NTM458765:NTM458804 NTP458765:NTP458804 NTS458765:NTS458804 NTV458765:NTV458804 NUB458765:NUB458804 NUE458765:NUE458804 NUH458765:NUH458804 NUK458765:NUK458804 NUN458765:NUN458804 NUQ458765:NUQ458804 NUT458765:NUT458804 NUW458765:NUW458804 NUZ458765:NUZ458804 NVC458765:NVC458804 NVF458765:NVF458804 NVO458765:NVO458804 NVR458765:NVR458804 NVU458765:NVU458804 NWD458765:NWD458804 NWG458765:NWG458804 NWJ458765:NWJ458804 NWS458765:NWS458804 NWV458765:NWV458804 NWY458765:NWY458804 NXH458765:NXH458804 NXK458765:NXK458804 NXN458765:NXN458804 NXW458765:NXW458804 NXZ458765:NXZ458804 OCV458765:OCV458804 ODC458765:ODC458804 ODF458765:ODF458804 ODI458765:ODI458804 ODL458765:ODL458804 ODO458765:ODO458804 ODR458765:ODR458804 ODX458765:ODX458804 OEA458765:OEA458804 OED458765:OED458804 OEG458765:OEG458804 OEJ458765:OEJ458804 OEM458765:OEM458804 OEP458765:OEP458804 OES458765:OES458804 OEV458765:OEV458804 OEY458765:OEY458804 OFB458765:OFB458804 OFK458765:OFK458804 OFN458765:OFN458804 OFQ458765:OFQ458804 OFZ458765:OFZ458804 OGC458765:OGC458804 OGF458765:OGF458804 OGO458765:OGO458804 OGR458765:OGR458804 OGU458765:OGU458804 OHD458765:OHD458804 OHG458765:OHG458804 OHJ458765:OHJ458804 OHS458765:OHS458804 OHV458765:OHV458804 OMR458765:OMR458804 OMY458765:OMY458804 ONB458765:ONB458804 ONE458765:ONE458804 ONH458765:ONH458804 ONK458765:ONK458804 ONN458765:ONN458804 ONT458765:ONT458804 ONW458765:ONW458804 ONZ458765:ONZ458804 OOC458765:OOC458804 OOF458765:OOF458804 OOI458765:OOI458804 OOL458765:OOL458804 OOO458765:OOO458804 OOR458765:OOR458804 OOU458765:OOU458804 OOX458765:OOX458804 OPG458765:OPG458804 OPJ458765:OPJ458804 OPM458765:OPM458804 OPV458765:OPV458804 OPY458765:OPY458804 OQB458765:OQB458804 OQK458765:OQK458804 OQN458765:OQN458804 OQQ458765:OQQ458804 OQZ458765:OQZ458804 ORC458765:ORC458804 ORF458765:ORF458804 ORO458765:ORO458804 ORR458765:ORR458804 OWN458765:OWN458804 OWU458765:OWU458804 OWX458765:OWX458804 OXA458765:OXA458804 OXD458765:OXD458804 OXG458765:OXG458804 OXJ458765:OXJ458804 OXP458765:OXP458804 OXS458765:OXS458804 OXV458765:OXV458804 OXY458765:OXY458804 OYB458765:OYB458804 OYE458765:OYE458804 OYH458765:OYH458804 OYK458765:OYK458804 OYN458765:OYN458804 OYQ458765:OYQ458804 OYT458765:OYT458804 OZC458765:OZC458804 OZF458765:OZF458804 OZI458765:OZI458804 OZR458765:OZR458804 OZU458765:OZU458804 OZX458765:OZX458804 PAG458765:PAG458804 PAJ458765:PAJ458804 PAM458765:PAM458804 PAV458765:PAV458804 PAY458765:PAY458804 PBB458765:PBB458804 PBK458765:PBK458804 PBN458765:PBN458804 PGJ458765:PGJ458804 PGQ458765:PGQ458804 PGT458765:PGT458804 PGW458765:PGW458804 PGZ458765:PGZ458804 PHC458765:PHC458804 PHF458765:PHF458804 PHL458765:PHL458804 PHO458765:PHO458804 PHR458765:PHR458804 PHU458765:PHU458804 PHX458765:PHX458804 PIA458765:PIA458804 PID458765:PID458804 PIG458765:PIG458804 PIJ458765:PIJ458804 PIM458765:PIM458804 PIP458765:PIP458804 PIY458765:PIY458804 PJB458765:PJB458804 PJE458765:PJE458804 PJN458765:PJN458804 PJQ458765:PJQ458804 PJT458765:PJT458804 PKC458765:PKC458804 PKF458765:PKF458804 PKI458765:PKI458804 PKR458765:PKR458804 PKU458765:PKU458804 PKX458765:PKX458804 PLG458765:PLG458804 PLJ458765:PLJ458804 PQF458765:PQF458804 PQM458765:PQM458804 PQP458765:PQP458804 PQS458765:PQS458804 PQV458765:PQV458804 PQY458765:PQY458804 PRB458765:PRB458804 PRH458765:PRH458804 PRK458765:PRK458804 PRN458765:PRN458804 PRQ458765:PRQ458804 PRT458765:PRT458804 PRW458765:PRW458804 PRZ458765:PRZ458804 PSC458765:PSC458804 PSF458765:PSF458804 PSI458765:PSI458804 PSL458765:PSL458804 PSU458765:PSU458804 PSX458765:PSX458804 PTA458765:PTA458804 PTJ458765:PTJ458804 PTM458765:PTM458804 PTP458765:PTP458804 PTY458765:PTY458804 PUB458765:PUB458804 PUE458765:PUE458804 PUN458765:PUN458804 PUQ458765:PUQ458804 PUT458765:PUT458804 PVC458765:PVC458804 PVF458765:PVF458804 QAB458765:QAB458804 QAI458765:QAI458804 QAL458765:QAL458804 QAO458765:QAO458804 QAR458765:QAR458804 QAU458765:QAU458804 QAX458765:QAX458804 QBD458765:QBD458804 QBG458765:QBG458804 QBJ458765:QBJ458804 QBM458765:QBM458804 QBP458765:QBP458804 QBS458765:QBS458804 QBV458765:QBV458804 QBY458765:QBY458804 QCB458765:QCB458804 QCE458765:QCE458804 QCH458765:QCH458804 QCQ458765:QCQ458804 QCT458765:QCT458804 QCW458765:QCW458804 QDF458765:QDF458804 QDI458765:QDI458804 QDL458765:QDL458804 QDU458765:QDU458804 QDX458765:QDX458804 QEA458765:QEA458804 QEJ458765:QEJ458804 QEM458765:QEM458804 QEP458765:QEP458804 QEY458765:QEY458804 QFB458765:QFB458804 QJX458765:QJX458804 QKE458765:QKE458804 QKH458765:QKH458804 QKK458765:QKK458804 QKN458765:QKN458804 QKQ458765:QKQ458804 QKT458765:QKT458804 QKZ458765:QKZ458804 QLC458765:QLC458804 QLF458765:QLF458804 QLI458765:QLI458804 QLL458765:QLL458804 QLO458765:QLO458804 QLR458765:QLR458804 QLU458765:QLU458804 QLX458765:QLX458804 QMA458765:QMA458804 QMD458765:QMD458804 QMM458765:QMM458804 QMP458765:QMP458804 QMS458765:QMS458804 QNB458765:QNB458804 QNE458765:QNE458804 QNH458765:QNH458804 QNQ458765:QNQ458804 QNT458765:QNT458804 QNW458765:QNW458804 QOF458765:QOF458804 QOI458765:QOI458804 QOL458765:QOL458804 QOU458765:QOU458804 QOX458765:QOX458804 QTT458765:QTT458804 QUA458765:QUA458804 QUD458765:QUD458804 QUG458765:QUG458804 QUJ458765:QUJ458804 QUM458765:QUM458804 QUP458765:QUP458804 QUV458765:QUV458804 QUY458765:QUY458804 QVB458765:QVB458804 QVE458765:QVE458804 QVH458765:QVH458804 QVK458765:QVK458804 QVN458765:QVN458804 QVQ458765:QVQ458804 QVT458765:QVT458804 QVW458765:QVW458804 QVZ458765:QVZ458804 QWI458765:QWI458804 QWL458765:QWL458804 QWO458765:QWO458804 QWX458765:QWX458804 QXA458765:QXA458804 QXD458765:QXD458804 QXM458765:QXM458804 QXP458765:QXP458804 QXS458765:QXS458804 QYB458765:QYB458804 QYE458765:QYE458804 QYH458765:QYH458804 QYQ458765:QYQ458804 QYT458765:QYT458804 RDP458765:RDP458804 RDW458765:RDW458804 RDZ458765:RDZ458804 REC458765:REC458804 REF458765:REF458804 REI458765:REI458804 REL458765:REL458804 RER458765:RER458804 REU458765:REU458804 REX458765:REX458804 RFA458765:RFA458804 RFD458765:RFD458804 RFG458765:RFG458804 RFJ458765:RFJ458804 RFM458765:RFM458804 RFP458765:RFP458804 RFS458765:RFS458804 RFV458765:RFV458804 RGE458765:RGE458804 RGH458765:RGH458804 RGK458765:RGK458804 RGT458765:RGT458804 RGW458765:RGW458804 RGZ458765:RGZ458804 RHI458765:RHI458804 RHL458765:RHL458804 RHO458765:RHO458804 RHX458765:RHX458804 RIA458765:RIA458804 RID458765:RID458804 RIM458765:RIM458804 RIP458765:RIP458804 RNL458765:RNL458804 RNS458765:RNS458804 RNV458765:RNV458804 RNY458765:RNY458804 ROB458765:ROB458804 ROE458765:ROE458804 ROH458765:ROH458804 RON458765:RON458804 ROQ458765:ROQ458804 ROT458765:ROT458804 ROW458765:ROW458804 ROZ458765:ROZ458804 RPC458765:RPC458804 RPF458765:RPF458804 RPI458765:RPI458804 RPL458765:RPL458804 RPO458765:RPO458804 RPR458765:RPR458804 RQA458765:RQA458804 RQD458765:RQD458804 RQG458765:RQG458804 RQP458765:RQP458804 RQS458765:RQS458804 RQV458765:RQV458804 RRE458765:RRE458804 RRH458765:RRH458804 RRK458765:RRK458804 RRT458765:RRT458804 RRW458765:RRW458804 RRZ458765:RRZ458804 RSI458765:RSI458804 RSL458765:RSL458804 RXH458765:RXH458804 RXO458765:RXO458804 RXR458765:RXR458804 RXU458765:RXU458804 RXX458765:RXX458804 RYA458765:RYA458804 RYD458765:RYD458804 RYJ458765:RYJ458804 RYM458765:RYM458804 RYP458765:RYP458804 RYS458765:RYS458804 RYV458765:RYV458804 RYY458765:RYY458804 RZB458765:RZB458804 RZE458765:RZE458804 RZH458765:RZH458804 RZK458765:RZK458804 RZN458765:RZN458804 RZW458765:RZW458804 RZZ458765:RZZ458804 SAC458765:SAC458804 SAL458765:SAL458804 SAO458765:SAO458804 SAR458765:SAR458804 SBA458765:SBA458804 SBD458765:SBD458804 SBG458765:SBG458804 SBP458765:SBP458804 SBS458765:SBS458804 SBV458765:SBV458804 SCE458765:SCE458804 SCH458765:SCH458804 SHD458765:SHD458804 SHK458765:SHK458804 SHN458765:SHN458804 SHQ458765:SHQ458804 SHT458765:SHT458804 SHW458765:SHW458804 SHZ458765:SHZ458804 SIF458765:SIF458804 SII458765:SII458804 SIL458765:SIL458804 SIO458765:SIO458804 SIR458765:SIR458804 SIU458765:SIU458804 SIX458765:SIX458804 SJA458765:SJA458804 SJD458765:SJD458804 SJG458765:SJG458804 SJJ458765:SJJ458804 SJS458765:SJS458804 SJV458765:SJV458804 SJY458765:SJY458804 SKH458765:SKH458804 SKK458765:SKK458804 SKN458765:SKN458804 SKW458765:SKW458804 SKZ458765:SKZ458804 SLC458765:SLC458804 SLL458765:SLL458804 SLO458765:SLO458804 SLR458765:SLR458804 SMA458765:SMA458804 SMD458765:SMD458804 SQZ458765:SQZ458804 SRG458765:SRG458804 SRJ458765:SRJ458804 SRM458765:SRM458804 SRP458765:SRP458804 SRS458765:SRS458804 SRV458765:SRV458804 SSB458765:SSB458804 SSE458765:SSE458804 SSH458765:SSH458804 SSK458765:SSK458804 SSN458765:SSN458804 SSQ458765:SSQ458804 SST458765:SST458804 SSW458765:SSW458804 SSZ458765:SSZ458804 STC458765:STC458804 STF458765:STF458804 STO458765:STO458804 STR458765:STR458804 STU458765:STU458804 SUD458765:SUD458804 SUG458765:SUG458804 SUJ458765:SUJ458804 SUS458765:SUS458804 SUV458765:SUV458804 SUY458765:SUY458804 SVH458765:SVH458804 SVK458765:SVK458804 SVN458765:SVN458804 SVW458765:SVW458804 SVZ458765:SVZ458804 TAV458765:TAV458804 TBC458765:TBC458804 TBF458765:TBF458804 TBI458765:TBI458804 TBL458765:TBL458804 TBO458765:TBO458804 TBR458765:TBR458804 TBX458765:TBX458804 TCA458765:TCA458804 TCD458765:TCD458804 TCG458765:TCG458804 TCJ458765:TCJ458804 TCM458765:TCM458804 TCP458765:TCP458804 TCS458765:TCS458804 TCV458765:TCV458804 TCY458765:TCY458804 TDB458765:TDB458804 TDK458765:TDK458804 TDN458765:TDN458804 TDQ458765:TDQ458804 TDZ458765:TDZ458804 TEC458765:TEC458804 TEF458765:TEF458804 TEO458765:TEO458804 TER458765:TER458804 TEU458765:TEU458804 TFD458765:TFD458804 TFG458765:TFG458804 TFJ458765:TFJ458804 TFS458765:TFS458804 TFV458765:TFV458804 TKR458765:TKR458804 TKY458765:TKY458804 TLB458765:TLB458804 TLE458765:TLE458804 TLH458765:TLH458804 TLK458765:TLK458804 TLN458765:TLN458804 TLT458765:TLT458804 TLW458765:TLW458804 TLZ458765:TLZ458804 TMC458765:TMC458804 TMF458765:TMF458804 TMI458765:TMI458804 TML458765:TML458804 TMO458765:TMO458804 TMR458765:TMR458804 TMU458765:TMU458804 TMX458765:TMX458804 TNG458765:TNG458804 TNJ458765:TNJ458804 TNM458765:TNM458804 TNV458765:TNV458804 TNY458765:TNY458804 TOB458765:TOB458804 TOK458765:TOK458804 TON458765:TON458804 TOQ458765:TOQ458804 TOZ458765:TOZ458804 TPC458765:TPC458804 TPF458765:TPF458804 TPO458765:TPO458804 TPR458765:TPR458804 TUN458765:TUN458804 TUU458765:TUU458804 TUX458765:TUX458804 TVA458765:TVA458804 TVD458765:TVD458804 TVG458765:TVG458804 TVJ458765:TVJ458804 TVP458765:TVP458804 TVS458765:TVS458804 TVV458765:TVV458804 TVY458765:TVY458804 TWB458765:TWB458804 TWE458765:TWE458804 TWH458765:TWH458804 TWK458765:TWK458804 TWN458765:TWN458804 TWQ458765:TWQ458804 TWT458765:TWT458804 TXC458765:TXC458804 TXF458765:TXF458804 TXI458765:TXI458804 TXR458765:TXR458804 TXU458765:TXU458804 TXX458765:TXX458804 TYG458765:TYG458804 TYJ458765:TYJ458804 TYM458765:TYM458804 TYV458765:TYV458804 TYY458765:TYY458804 TZB458765:TZB458804 TZK458765:TZK458804 TZN458765:TZN458804 UEJ458765:UEJ458804 UEQ458765:UEQ458804 UET458765:UET458804 UEW458765:UEW458804 UEZ458765:UEZ458804 UFC458765:UFC458804 UFF458765:UFF458804 UFL458765:UFL458804 UFO458765:UFO458804 UFR458765:UFR458804 UFU458765:UFU458804 UFX458765:UFX458804 UGA458765:UGA458804 UGD458765:UGD458804 UGG458765:UGG458804 UGJ458765:UGJ458804 UGM458765:UGM458804 UGP458765:UGP458804 UGY458765:UGY458804 UHB458765:UHB458804 UHE458765:UHE458804 UHN458765:UHN458804 UHQ458765:UHQ458804 UHT458765:UHT458804 UIC458765:UIC458804 UIF458765:UIF458804 UII458765:UII458804 UIR458765:UIR458804 UIU458765:UIU458804 UIX458765:UIX458804 UJG458765:UJG458804 UJJ458765:UJJ458804 UOF458765:UOF458804 UOM458765:UOM458804 UOP458765:UOP458804 UOS458765:UOS458804 UOV458765:UOV458804 UOY458765:UOY458804 UPB458765:UPB458804 UPH458765:UPH458804 UPK458765:UPK458804 UPN458765:UPN458804 UPQ458765:UPQ458804 UPT458765:UPT458804 UPW458765:UPW458804 UPZ458765:UPZ458804 UQC458765:UQC458804 UQF458765:UQF458804 UQI458765:UQI458804 UQL458765:UQL458804 UQU458765:UQU458804 UQX458765:UQX458804 URA458765:URA458804 URJ458765:URJ458804 URM458765:URM458804 URP458765:URP458804 URY458765:URY458804 USB458765:USB458804 USE458765:USE458804 USN458765:USN458804 USQ458765:USQ458804 UST458765:UST458804 UTC458765:UTC458804 UTF458765:UTF458804 UYB458765:UYB458804 UYI458765:UYI458804 UYL458765:UYL458804 UYO458765:UYO458804 UYR458765:UYR458804 UYU458765:UYU458804 UYX458765:UYX458804 UZD458765:UZD458804 UZG458765:UZG458804 UZJ458765:UZJ458804 UZM458765:UZM458804 UZP458765:UZP458804 UZS458765:UZS458804 UZV458765:UZV458804 UZY458765:UZY458804 VAB458765:VAB458804 VAE458765:VAE458804 VAH458765:VAH458804 VAQ458765:VAQ458804 VAT458765:VAT458804 VAW458765:VAW458804 VBF458765:VBF458804 VBI458765:VBI458804 VBL458765:VBL458804 VBU458765:VBU458804 VBX458765:VBX458804 VCA458765:VCA458804 VCJ458765:VCJ458804 VCM458765:VCM458804 VCP458765:VCP458804 VCY458765:VCY458804 VDB458765:VDB458804 VHX458765:VHX458804 VIE458765:VIE458804 VIH458765:VIH458804 VIK458765:VIK458804 VIN458765:VIN458804 VIQ458765:VIQ458804 VIT458765:VIT458804 VIZ458765:VIZ458804 VJC458765:VJC458804 VJF458765:VJF458804 VJI458765:VJI458804 VJL458765:VJL458804 VJO458765:VJO458804 VJR458765:VJR458804 VJU458765:VJU458804 VJX458765:VJX458804 VKA458765:VKA458804 VKD458765:VKD458804 VKM458765:VKM458804 VKP458765:VKP458804 VKS458765:VKS458804 VLB458765:VLB458804 VLE458765:VLE458804 VLH458765:VLH458804 VLQ458765:VLQ458804 VLT458765:VLT458804 VLW458765:VLW458804 VMF458765:VMF458804 VMI458765:VMI458804 VML458765:VML458804 VMU458765:VMU458804 VMX458765:VMX458804 VRT458765:VRT458804 VSA458765:VSA458804 VSD458765:VSD458804 VSG458765:VSG458804 VSJ458765:VSJ458804 VSM458765:VSM458804 VSP458765:VSP458804 VSV458765:VSV458804 VSY458765:VSY458804 VTB458765:VTB458804 VTE458765:VTE458804 VTH458765:VTH458804 VTK458765:VTK458804 VTN458765:VTN458804 VTQ458765:VTQ458804 VTT458765:VTT458804 VTW458765:VTW458804 VTZ458765:VTZ458804 VUI458765:VUI458804 VUL458765:VUL458804 VUO458765:VUO458804 VUX458765:VUX458804 VVA458765:VVA458804 VVD458765:VVD458804 VVM458765:VVM458804 VVP458765:VVP458804 VVS458765:VVS458804 VWB458765:VWB458804 VWE458765:VWE458804 VWH458765:VWH458804 VWQ458765:VWQ458804 VWT458765:VWT458804 WBP458765:WBP458804 WBW458765:WBW458804 WBZ458765:WBZ458804 WCC458765:WCC458804 WCF458765:WCF458804 WCI458765:WCI458804 WCL458765:WCL458804 WCR458765:WCR458804 WCU458765:WCU458804 WCX458765:WCX458804 WDA458765:WDA458804 WDD458765:WDD458804 WDG458765:WDG458804 WDJ458765:WDJ458804 WDM458765:WDM458804 WDP458765:WDP458804 WDS458765:WDS458804 WDV458765:WDV458804 WEE458765:WEE458804 WEH458765:WEH458804 WEK458765:WEK458804 WET458765:WET458804 WEW458765:WEW458804 WEZ458765:WEZ458804 WFI458765:WFI458804 WFL458765:WFL458804 WFO458765:WFO458804 WFX458765:WFX458804 WGA458765:WGA458804 WGD458765:WGD458804 WGM458765:WGM458804 WGP458765:WGP458804 WLL458765:WLL458804 WLS458765:WLS458804 WLV458765:WLV458804 WLY458765:WLY458804 WMB458765:WMB458804 WME458765:WME458804 WMH458765:WMH458804 WMN458765:WMN458804 WMQ458765:WMQ458804 WMT458765:WMT458804 WMW458765:WMW458804 WMZ458765:WMZ458804 WNC458765:WNC458804 WNF458765:WNF458804 WNI458765:WNI458804 WNL458765:WNL458804 WNO458765:WNO458804 WNR458765:WNR458804 WOA458765:WOA458804 WOD458765:WOD458804 WOG458765:WOG458804 WOP458765:WOP458804 WOS458765:WOS458804 WOV458765:WOV458804 WPE458765:WPE458804 WPH458765:WPH458804 WPK458765:WPK458804 WPT458765:WPT458804 WPW458765:WPW458804 WPZ458765:WPZ458804 WQI458765:WQI458804 WQL458765:WQL458804 WVH458765:WVH458804 WVO458765:WVO458804 WVR458765:WVR458804 WVU458765:WVU458804 WVX458765:WVX458804 WWA458765:WWA458804 WWD458765:WWD458804 WWJ458765:WWJ458804 WWM458765:WWM458804 WWP458765:WWP458804 WWS458765:WWS458804 WWV458765:WWV458804 WWY458765:WWY458804 WXB458765:WXB458804 WXE458765:WXE458804 WXH458765:WXH458804 WXK458765:WXK458804 WXN458765:WXN458804 WXW458765:WXW458804 WXZ458765:WXZ458804 WYC458765:WYC458804 WYL458765:WYL458804 WYO458765:WYO458804 WYR458765:WYR458804 WZA458765:WZA458804 WZD458765:WZD458804 WZG458765:WZG458804 WZP458765:WZP458804 WZS458765:WZS458804 WZV458765:WZV458804 XAE458765:XAE458804 XAH458765:XAH458804 XFD458765:XFD458804 G524301:G524340 J524301:J524340 M524301:M524340 P524301:P524340 S524301:S524340 V524301:V524340 AB524301:AB524340 AE524301:AE524340 AH524301:AH524340 AK524301:AK524340 AN524301:AN524340 AQ524301:AQ524340 AT524301:AT524340 AW524301:AW524340 AZ524301:AZ524340 BC524301:BC524340 BF524301:BF524340 BO524301:BO524340 BR524301:BR524340 BU524301:BU524340 CD524301:CD524340 CG524301:CG524340 CJ524301:CJ524340 CS524301:CS524340 CV524301:CV524340 CY524301:CY524340 DH524301:DH524340 DK524301:DK524340 DN524301:DN524340 DW524301:DW524340 DZ524301:DZ524340 IV524301:IV524340 JC524301:JC524340 JF524301:JF524340 JI524301:JI524340 JL524301:JL524340 JO524301:JO524340 JR524301:JR524340 JX524301:JX524340 KA524301:KA524340 KD524301:KD524340 KG524301:KG524340 KJ524301:KJ524340 KM524301:KM524340 KP524301:KP524340 KS524301:KS524340 KV524301:KV524340 KY524301:KY524340 LB524301:LB524340 LK524301:LK524340 LN524301:LN524340 LQ524301:LQ524340 LZ524301:LZ524340 MC524301:MC524340 MF524301:MF524340 MO524301:MO524340 MR524301:MR524340 MU524301:MU524340 ND524301:ND524340 NG524301:NG524340 NJ524301:NJ524340 NS524301:NS524340 NV524301:NV524340 SR524301:SR524340 SY524301:SY524340 TB524301:TB524340 TE524301:TE524340 TH524301:TH524340 TK524301:TK524340 TN524301:TN524340 TT524301:TT524340 TW524301:TW524340 TZ524301:TZ524340 UC524301:UC524340 UF524301:UF524340 UI524301:UI524340 UL524301:UL524340 UO524301:UO524340 UR524301:UR524340 UU524301:UU524340 UX524301:UX524340 VG524301:VG524340 VJ524301:VJ524340 VM524301:VM524340 VV524301:VV524340 VY524301:VY524340 WB524301:WB524340 WK524301:WK524340 WN524301:WN524340 WQ524301:WQ524340 WZ524301:WZ524340 XC524301:XC524340 XF524301:XF524340 XO524301:XO524340 XR524301:XR524340 ACN524301:ACN524340 ACU524301:ACU524340 ACX524301:ACX524340 ADA524301:ADA524340 ADD524301:ADD524340 ADG524301:ADG524340 ADJ524301:ADJ524340 ADP524301:ADP524340 ADS524301:ADS524340 ADV524301:ADV524340 ADY524301:ADY524340 AEB524301:AEB524340 AEE524301:AEE524340 AEH524301:AEH524340 AEK524301:AEK524340 AEN524301:AEN524340 AEQ524301:AEQ524340 AET524301:AET524340 AFC524301:AFC524340 AFF524301:AFF524340 AFI524301:AFI524340 AFR524301:AFR524340 AFU524301:AFU524340 AFX524301:AFX524340 AGG524301:AGG524340 AGJ524301:AGJ524340 AGM524301:AGM524340 AGV524301:AGV524340 AGY524301:AGY524340 AHB524301:AHB524340 AHK524301:AHK524340 AHN524301:AHN524340 AMJ524301:AMJ524340 AMQ524301:AMQ524340 AMT524301:AMT524340 AMW524301:AMW524340 AMZ524301:AMZ524340 ANC524301:ANC524340 ANF524301:ANF524340 ANL524301:ANL524340 ANO524301:ANO524340 ANR524301:ANR524340 ANU524301:ANU524340 ANX524301:ANX524340 AOA524301:AOA524340 AOD524301:AOD524340 AOG524301:AOG524340 AOJ524301:AOJ524340 AOM524301:AOM524340 AOP524301:AOP524340 AOY524301:AOY524340 APB524301:APB524340 APE524301:APE524340 APN524301:APN524340 APQ524301:APQ524340 APT524301:APT524340 AQC524301:AQC524340 AQF524301:AQF524340 AQI524301:AQI524340 AQR524301:AQR524340 AQU524301:AQU524340 AQX524301:AQX524340 ARG524301:ARG524340 ARJ524301:ARJ524340 AWF524301:AWF524340 AWM524301:AWM524340 AWP524301:AWP524340 AWS524301:AWS524340 AWV524301:AWV524340 AWY524301:AWY524340 AXB524301:AXB524340 AXH524301:AXH524340 AXK524301:AXK524340 AXN524301:AXN524340 AXQ524301:AXQ524340 AXT524301:AXT524340 AXW524301:AXW524340 AXZ524301:AXZ524340 AYC524301:AYC524340 AYF524301:AYF524340 AYI524301:AYI524340 AYL524301:AYL524340 AYU524301:AYU524340 AYX524301:AYX524340 AZA524301:AZA524340 AZJ524301:AZJ524340 AZM524301:AZM524340 AZP524301:AZP524340 AZY524301:AZY524340 BAB524301:BAB524340 BAE524301:BAE524340 BAN524301:BAN524340 BAQ524301:BAQ524340 BAT524301:BAT524340 BBC524301:BBC524340 BBF524301:BBF524340 BGB524301:BGB524340 BGI524301:BGI524340 BGL524301:BGL524340 BGO524301:BGO524340 BGR524301:BGR524340 BGU524301:BGU524340 BGX524301:BGX524340 BHD524301:BHD524340 BHG524301:BHG524340 BHJ524301:BHJ524340 BHM524301:BHM524340 BHP524301:BHP524340 BHS524301:BHS524340 BHV524301:BHV524340 BHY524301:BHY524340 BIB524301:BIB524340 BIE524301:BIE524340 BIH524301:BIH524340 BIQ524301:BIQ524340 BIT524301:BIT524340 BIW524301:BIW524340 BJF524301:BJF524340 BJI524301:BJI524340 BJL524301:BJL524340 BJU524301:BJU524340 BJX524301:BJX524340 BKA524301:BKA524340 BKJ524301:BKJ524340 BKM524301:BKM524340 BKP524301:BKP524340 BKY524301:BKY524340 BLB524301:BLB524340 BPX524301:BPX524340 BQE524301:BQE524340 BQH524301:BQH524340 BQK524301:BQK524340 BQN524301:BQN524340 BQQ524301:BQQ524340 BQT524301:BQT524340 BQZ524301:BQZ524340 BRC524301:BRC524340 BRF524301:BRF524340 BRI524301:BRI524340 BRL524301:BRL524340 BRO524301:BRO524340 BRR524301:BRR524340 BRU524301:BRU524340 BRX524301:BRX524340 BSA524301:BSA524340 BSD524301:BSD524340 BSM524301:BSM524340 BSP524301:BSP524340 BSS524301:BSS524340 BTB524301:BTB524340 BTE524301:BTE524340 BTH524301:BTH524340 BTQ524301:BTQ524340 BTT524301:BTT524340 BTW524301:BTW524340 BUF524301:BUF524340 BUI524301:BUI524340 BUL524301:BUL524340 BUU524301:BUU524340 BUX524301:BUX524340 BZT524301:BZT524340 CAA524301:CAA524340 CAD524301:CAD524340 CAG524301:CAG524340 CAJ524301:CAJ524340 CAM524301:CAM524340 CAP524301:CAP524340 CAV524301:CAV524340 CAY524301:CAY524340 CBB524301:CBB524340 CBE524301:CBE524340 CBH524301:CBH524340 CBK524301:CBK524340 CBN524301:CBN524340 CBQ524301:CBQ524340 CBT524301:CBT524340 CBW524301:CBW524340 CBZ524301:CBZ524340 CCI524301:CCI524340 CCL524301:CCL524340 CCO524301:CCO524340 CCX524301:CCX524340 CDA524301:CDA524340 CDD524301:CDD524340 CDM524301:CDM524340 CDP524301:CDP524340 CDS524301:CDS524340 CEB524301:CEB524340 CEE524301:CEE524340 CEH524301:CEH524340 CEQ524301:CEQ524340 CET524301:CET524340 CJP524301:CJP524340 CJW524301:CJW524340 CJZ524301:CJZ524340 CKC524301:CKC524340 CKF524301:CKF524340 CKI524301:CKI524340 CKL524301:CKL524340 CKR524301:CKR524340 CKU524301:CKU524340 CKX524301:CKX524340 CLA524301:CLA524340 CLD524301:CLD524340 CLG524301:CLG524340 CLJ524301:CLJ524340 CLM524301:CLM524340 CLP524301:CLP524340 CLS524301:CLS524340 CLV524301:CLV524340 CME524301:CME524340 CMH524301:CMH524340 CMK524301:CMK524340 CMT524301:CMT524340 CMW524301:CMW524340 CMZ524301:CMZ524340 CNI524301:CNI524340 CNL524301:CNL524340 CNO524301:CNO524340 CNX524301:CNX524340 COA524301:COA524340 COD524301:COD524340 COM524301:COM524340 COP524301:COP524340 CTL524301:CTL524340 CTS524301:CTS524340 CTV524301:CTV524340 CTY524301:CTY524340 CUB524301:CUB524340 CUE524301:CUE524340 CUH524301:CUH524340 CUN524301:CUN524340 CUQ524301:CUQ524340 CUT524301:CUT524340 CUW524301:CUW524340 CUZ524301:CUZ524340 CVC524301:CVC524340 CVF524301:CVF524340 CVI524301:CVI524340 CVL524301:CVL524340 CVO524301:CVO524340 CVR524301:CVR524340 CWA524301:CWA524340 CWD524301:CWD524340 CWG524301:CWG524340 CWP524301:CWP524340 CWS524301:CWS524340 CWV524301:CWV524340 CXE524301:CXE524340 CXH524301:CXH524340 CXK524301:CXK524340 CXT524301:CXT524340 CXW524301:CXW524340 CXZ524301:CXZ524340 CYI524301:CYI524340 CYL524301:CYL524340 DDH524301:DDH524340 DDO524301:DDO524340 DDR524301:DDR524340 DDU524301:DDU524340 DDX524301:DDX524340 DEA524301:DEA524340 DED524301:DED524340 DEJ524301:DEJ524340 DEM524301:DEM524340 DEP524301:DEP524340 DES524301:DES524340 DEV524301:DEV524340 DEY524301:DEY524340 DFB524301:DFB524340 DFE524301:DFE524340 DFH524301:DFH524340 DFK524301:DFK524340 DFN524301:DFN524340 DFW524301:DFW524340 DFZ524301:DFZ524340 DGC524301:DGC524340 DGL524301:DGL524340 DGO524301:DGO524340 DGR524301:DGR524340 DHA524301:DHA524340 DHD524301:DHD524340 DHG524301:DHG524340 DHP524301:DHP524340 DHS524301:DHS524340 DHV524301:DHV524340 DIE524301:DIE524340 DIH524301:DIH524340 DND524301:DND524340 DNK524301:DNK524340 DNN524301:DNN524340 DNQ524301:DNQ524340 DNT524301:DNT524340 DNW524301:DNW524340 DNZ524301:DNZ524340 DOF524301:DOF524340 DOI524301:DOI524340 DOL524301:DOL524340 DOO524301:DOO524340 DOR524301:DOR524340 DOU524301:DOU524340 DOX524301:DOX524340 DPA524301:DPA524340 DPD524301:DPD524340 DPG524301:DPG524340 DPJ524301:DPJ524340 DPS524301:DPS524340 DPV524301:DPV524340 DPY524301:DPY524340 DQH524301:DQH524340 DQK524301:DQK524340 DQN524301:DQN524340 DQW524301:DQW524340 DQZ524301:DQZ524340 DRC524301:DRC524340 DRL524301:DRL524340 DRO524301:DRO524340 DRR524301:DRR524340 DSA524301:DSA524340 DSD524301:DSD524340 DWZ524301:DWZ524340 DXG524301:DXG524340 DXJ524301:DXJ524340 DXM524301:DXM524340 DXP524301:DXP524340 DXS524301:DXS524340 DXV524301:DXV524340 DYB524301:DYB524340 DYE524301:DYE524340 DYH524301:DYH524340 DYK524301:DYK524340 DYN524301:DYN524340 DYQ524301:DYQ524340 DYT524301:DYT524340 DYW524301:DYW524340 DYZ524301:DYZ524340 DZC524301:DZC524340 DZF524301:DZF524340 DZO524301:DZO524340 DZR524301:DZR524340 DZU524301:DZU524340 EAD524301:EAD524340 EAG524301:EAG524340 EAJ524301:EAJ524340 EAS524301:EAS524340 EAV524301:EAV524340 EAY524301:EAY524340 EBH524301:EBH524340 EBK524301:EBK524340 EBN524301:EBN524340 EBW524301:EBW524340 EBZ524301:EBZ524340 EGV524301:EGV524340 EHC524301:EHC524340 EHF524301:EHF524340 EHI524301:EHI524340 EHL524301:EHL524340 EHO524301:EHO524340 EHR524301:EHR524340 EHX524301:EHX524340 EIA524301:EIA524340 EID524301:EID524340 EIG524301:EIG524340 EIJ524301:EIJ524340 EIM524301:EIM524340 EIP524301:EIP524340 EIS524301:EIS524340 EIV524301:EIV524340 EIY524301:EIY524340 EJB524301:EJB524340 EJK524301:EJK524340 EJN524301:EJN524340 EJQ524301:EJQ524340 EJZ524301:EJZ524340 EKC524301:EKC524340 EKF524301:EKF524340 EKO524301:EKO524340 EKR524301:EKR524340 EKU524301:EKU524340 ELD524301:ELD524340 ELG524301:ELG524340 ELJ524301:ELJ524340 ELS524301:ELS524340 ELV524301:ELV524340 EQR524301:EQR524340 EQY524301:EQY524340 ERB524301:ERB524340 ERE524301:ERE524340 ERH524301:ERH524340 ERK524301:ERK524340 ERN524301:ERN524340 ERT524301:ERT524340 ERW524301:ERW524340 ERZ524301:ERZ524340 ESC524301:ESC524340 ESF524301:ESF524340 ESI524301:ESI524340 ESL524301:ESL524340 ESO524301:ESO524340 ESR524301:ESR524340 ESU524301:ESU524340 ESX524301:ESX524340 ETG524301:ETG524340 ETJ524301:ETJ524340 ETM524301:ETM524340 ETV524301:ETV524340 ETY524301:ETY524340 EUB524301:EUB524340 EUK524301:EUK524340 EUN524301:EUN524340 EUQ524301:EUQ524340 EUZ524301:EUZ524340 EVC524301:EVC524340 EVF524301:EVF524340 EVO524301:EVO524340 EVR524301:EVR524340 FAN524301:FAN524340 FAU524301:FAU524340 FAX524301:FAX524340 FBA524301:FBA524340 FBD524301:FBD524340 FBG524301:FBG524340 FBJ524301:FBJ524340 FBP524301:FBP524340 FBS524301:FBS524340 FBV524301:FBV524340 FBY524301:FBY524340 FCB524301:FCB524340 FCE524301:FCE524340 FCH524301:FCH524340 FCK524301:FCK524340 FCN524301:FCN524340 FCQ524301:FCQ524340 FCT524301:FCT524340 FDC524301:FDC524340 FDF524301:FDF524340 FDI524301:FDI524340 FDR524301:FDR524340 FDU524301:FDU524340 FDX524301:FDX524340 FEG524301:FEG524340 FEJ524301:FEJ524340 FEM524301:FEM524340 FEV524301:FEV524340 FEY524301:FEY524340 FFB524301:FFB524340 FFK524301:FFK524340 FFN524301:FFN524340 FKJ524301:FKJ524340 FKQ524301:FKQ524340 FKT524301:FKT524340 FKW524301:FKW524340 FKZ524301:FKZ524340 FLC524301:FLC524340 FLF524301:FLF524340 FLL524301:FLL524340 FLO524301:FLO524340 FLR524301:FLR524340 FLU524301:FLU524340 FLX524301:FLX524340 FMA524301:FMA524340 FMD524301:FMD524340 FMG524301:FMG524340 FMJ524301:FMJ524340 FMM524301:FMM524340 FMP524301:FMP524340 FMY524301:FMY524340 FNB524301:FNB524340 FNE524301:FNE524340 FNN524301:FNN524340 FNQ524301:FNQ524340 FNT524301:FNT524340 FOC524301:FOC524340 FOF524301:FOF524340 FOI524301:FOI524340 FOR524301:FOR524340 FOU524301:FOU524340 FOX524301:FOX524340 FPG524301:FPG524340 FPJ524301:FPJ524340 FUF524301:FUF524340 FUM524301:FUM524340 FUP524301:FUP524340 FUS524301:FUS524340 FUV524301:FUV524340 FUY524301:FUY524340 FVB524301:FVB524340 FVH524301:FVH524340 FVK524301:FVK524340 FVN524301:FVN524340 FVQ524301:FVQ524340 FVT524301:FVT524340 FVW524301:FVW524340 FVZ524301:FVZ524340 FWC524301:FWC524340 FWF524301:FWF524340 FWI524301:FWI524340 FWL524301:FWL524340 FWU524301:FWU524340 FWX524301:FWX524340 FXA524301:FXA524340 FXJ524301:FXJ524340 FXM524301:FXM524340 FXP524301:FXP524340 FXY524301:FXY524340 FYB524301:FYB524340 FYE524301:FYE524340 FYN524301:FYN524340 FYQ524301:FYQ524340 FYT524301:FYT524340 FZC524301:FZC524340 FZF524301:FZF524340 GEB524301:GEB524340 GEI524301:GEI524340 GEL524301:GEL524340 GEO524301:GEO524340 GER524301:GER524340 GEU524301:GEU524340 GEX524301:GEX524340 GFD524301:GFD524340 GFG524301:GFG524340 GFJ524301:GFJ524340 GFM524301:GFM524340 GFP524301:GFP524340 GFS524301:GFS524340 GFV524301:GFV524340 GFY524301:GFY524340 GGB524301:GGB524340 GGE524301:GGE524340 GGH524301:GGH524340 GGQ524301:GGQ524340 GGT524301:GGT524340 GGW524301:GGW524340 GHF524301:GHF524340 GHI524301:GHI524340 GHL524301:GHL524340 GHU524301:GHU524340 GHX524301:GHX524340 GIA524301:GIA524340 GIJ524301:GIJ524340 GIM524301:GIM524340 GIP524301:GIP524340 GIY524301:GIY524340 GJB524301:GJB524340 GNX524301:GNX524340 GOE524301:GOE524340 GOH524301:GOH524340 GOK524301:GOK524340 GON524301:GON524340 GOQ524301:GOQ524340 GOT524301:GOT524340 GOZ524301:GOZ524340 GPC524301:GPC524340 GPF524301:GPF524340 GPI524301:GPI524340 GPL524301:GPL524340 GPO524301:GPO524340 GPR524301:GPR524340 GPU524301:GPU524340 GPX524301:GPX524340 GQA524301:GQA524340 GQD524301:GQD524340 GQM524301:GQM524340 GQP524301:GQP524340 GQS524301:GQS524340 GRB524301:GRB524340 GRE524301:GRE524340 GRH524301:GRH524340 GRQ524301:GRQ524340 GRT524301:GRT524340 GRW524301:GRW524340 GSF524301:GSF524340 GSI524301:GSI524340 GSL524301:GSL524340 GSU524301:GSU524340 GSX524301:GSX524340 GXT524301:GXT524340 GYA524301:GYA524340 GYD524301:GYD524340 GYG524301:GYG524340 GYJ524301:GYJ524340 GYM524301:GYM524340 GYP524301:GYP524340 GYV524301:GYV524340 GYY524301:GYY524340 GZB524301:GZB524340 GZE524301:GZE524340 GZH524301:GZH524340 GZK524301:GZK524340 GZN524301:GZN524340 GZQ524301:GZQ524340 GZT524301:GZT524340 GZW524301:GZW524340 GZZ524301:GZZ524340 HAI524301:HAI524340 HAL524301:HAL524340 HAO524301:HAO524340 HAX524301:HAX524340 HBA524301:HBA524340 HBD524301:HBD524340 HBM524301:HBM524340 HBP524301:HBP524340 HBS524301:HBS524340 HCB524301:HCB524340 HCE524301:HCE524340 HCH524301:HCH524340 HCQ524301:HCQ524340 HCT524301:HCT524340 HHP524301:HHP524340 HHW524301:HHW524340 HHZ524301:HHZ524340 HIC524301:HIC524340 HIF524301:HIF524340 HII524301:HII524340 HIL524301:HIL524340 HIR524301:HIR524340 HIU524301:HIU524340 HIX524301:HIX524340 HJA524301:HJA524340 HJD524301:HJD524340 HJG524301:HJG524340 HJJ524301:HJJ524340 HJM524301:HJM524340 HJP524301:HJP524340 HJS524301:HJS524340 HJV524301:HJV524340 HKE524301:HKE524340 HKH524301:HKH524340 HKK524301:HKK524340 HKT524301:HKT524340 HKW524301:HKW524340 HKZ524301:HKZ524340 HLI524301:HLI524340 HLL524301:HLL524340 HLO524301:HLO524340 HLX524301:HLX524340 HMA524301:HMA524340 HMD524301:HMD524340 HMM524301:HMM524340 HMP524301:HMP524340 HRL524301:HRL524340 HRS524301:HRS524340 HRV524301:HRV524340 HRY524301:HRY524340 HSB524301:HSB524340 HSE524301:HSE524340 HSH524301:HSH524340 HSN524301:HSN524340 HSQ524301:HSQ524340 HST524301:HST524340 HSW524301:HSW524340 HSZ524301:HSZ524340 HTC524301:HTC524340 HTF524301:HTF524340 HTI524301:HTI524340 HTL524301:HTL524340 HTO524301:HTO524340 HTR524301:HTR524340 HUA524301:HUA524340 HUD524301:HUD524340 HUG524301:HUG524340 HUP524301:HUP524340 HUS524301:HUS524340 HUV524301:HUV524340 HVE524301:HVE524340 HVH524301:HVH524340 HVK524301:HVK524340 HVT524301:HVT524340 HVW524301:HVW524340 HVZ524301:HVZ524340 HWI524301:HWI524340 HWL524301:HWL524340 IBH524301:IBH524340 IBO524301:IBO524340 IBR524301:IBR524340 IBU524301:IBU524340 IBX524301:IBX524340 ICA524301:ICA524340 ICD524301:ICD524340 ICJ524301:ICJ524340 ICM524301:ICM524340 ICP524301:ICP524340 ICS524301:ICS524340 ICV524301:ICV524340 ICY524301:ICY524340 IDB524301:IDB524340 IDE524301:IDE524340 IDH524301:IDH524340 IDK524301:IDK524340 IDN524301:IDN524340 IDW524301:IDW524340 IDZ524301:IDZ524340 IEC524301:IEC524340 IEL524301:IEL524340 IEO524301:IEO524340 IER524301:IER524340 IFA524301:IFA524340 IFD524301:IFD524340 IFG524301:IFG524340 IFP524301:IFP524340 IFS524301:IFS524340 IFV524301:IFV524340 IGE524301:IGE524340 IGH524301:IGH524340 ILD524301:ILD524340 ILK524301:ILK524340 ILN524301:ILN524340 ILQ524301:ILQ524340 ILT524301:ILT524340 ILW524301:ILW524340 ILZ524301:ILZ524340 IMF524301:IMF524340 IMI524301:IMI524340 IML524301:IML524340 IMO524301:IMO524340 IMR524301:IMR524340 IMU524301:IMU524340 IMX524301:IMX524340 INA524301:INA524340 IND524301:IND524340 ING524301:ING524340 INJ524301:INJ524340 INS524301:INS524340 INV524301:INV524340 INY524301:INY524340 IOH524301:IOH524340 IOK524301:IOK524340 ION524301:ION524340 IOW524301:IOW524340 IOZ524301:IOZ524340 IPC524301:IPC524340 IPL524301:IPL524340 IPO524301:IPO524340 IPR524301:IPR524340 IQA524301:IQA524340 IQD524301:IQD524340 IUZ524301:IUZ524340 IVG524301:IVG524340 IVJ524301:IVJ524340 IVM524301:IVM524340 IVP524301:IVP524340 IVS524301:IVS524340 IVV524301:IVV524340 IWB524301:IWB524340 IWE524301:IWE524340 IWH524301:IWH524340 IWK524301:IWK524340 IWN524301:IWN524340 IWQ524301:IWQ524340 IWT524301:IWT524340 IWW524301:IWW524340 IWZ524301:IWZ524340 IXC524301:IXC524340 IXF524301:IXF524340 IXO524301:IXO524340 IXR524301:IXR524340 IXU524301:IXU524340 IYD524301:IYD524340 IYG524301:IYG524340 IYJ524301:IYJ524340 IYS524301:IYS524340 IYV524301:IYV524340 IYY524301:IYY524340 IZH524301:IZH524340 IZK524301:IZK524340 IZN524301:IZN524340 IZW524301:IZW524340 IZZ524301:IZZ524340 JEV524301:JEV524340 JFC524301:JFC524340 JFF524301:JFF524340 JFI524301:JFI524340 JFL524301:JFL524340 JFO524301:JFO524340 JFR524301:JFR524340 JFX524301:JFX524340 JGA524301:JGA524340 JGD524301:JGD524340 JGG524301:JGG524340 JGJ524301:JGJ524340 JGM524301:JGM524340 JGP524301:JGP524340 JGS524301:JGS524340 JGV524301:JGV524340 JGY524301:JGY524340 JHB524301:JHB524340 JHK524301:JHK524340 JHN524301:JHN524340 JHQ524301:JHQ524340 JHZ524301:JHZ524340 JIC524301:JIC524340 JIF524301:JIF524340 JIO524301:JIO524340 JIR524301:JIR524340 JIU524301:JIU524340 JJD524301:JJD524340 JJG524301:JJG524340 JJJ524301:JJJ524340 JJS524301:JJS524340 JJV524301:JJV524340 JOR524301:JOR524340 JOY524301:JOY524340 JPB524301:JPB524340 JPE524301:JPE524340 JPH524301:JPH524340 JPK524301:JPK524340 JPN524301:JPN524340 JPT524301:JPT524340 JPW524301:JPW524340 JPZ524301:JPZ524340 JQC524301:JQC524340 JQF524301:JQF524340 JQI524301:JQI524340 JQL524301:JQL524340 JQO524301:JQO524340 JQR524301:JQR524340 JQU524301:JQU524340 JQX524301:JQX524340 JRG524301:JRG524340 JRJ524301:JRJ524340 JRM524301:JRM524340 JRV524301:JRV524340 JRY524301:JRY524340 JSB524301:JSB524340 JSK524301:JSK524340 JSN524301:JSN524340 JSQ524301:JSQ524340 JSZ524301:JSZ524340 JTC524301:JTC524340 JTF524301:JTF524340 JTO524301:JTO524340 JTR524301:JTR524340 JYN524301:JYN524340 JYU524301:JYU524340 JYX524301:JYX524340 JZA524301:JZA524340 JZD524301:JZD524340 JZG524301:JZG524340 JZJ524301:JZJ524340 JZP524301:JZP524340 JZS524301:JZS524340 JZV524301:JZV524340 JZY524301:JZY524340 KAB524301:KAB524340 KAE524301:KAE524340 KAH524301:KAH524340 KAK524301:KAK524340 KAN524301:KAN524340 KAQ524301:KAQ524340 KAT524301:KAT524340 KBC524301:KBC524340 KBF524301:KBF524340 KBI524301:KBI524340 KBR524301:KBR524340 KBU524301:KBU524340 KBX524301:KBX524340 KCG524301:KCG524340 KCJ524301:KCJ524340 KCM524301:KCM524340 KCV524301:KCV524340 KCY524301:KCY524340 KDB524301:KDB524340 KDK524301:KDK524340 KDN524301:KDN524340 KIJ524301:KIJ524340 KIQ524301:KIQ524340 KIT524301:KIT524340 KIW524301:KIW524340 KIZ524301:KIZ524340 KJC524301:KJC524340 KJF524301:KJF524340 KJL524301:KJL524340 KJO524301:KJO524340 KJR524301:KJR524340 KJU524301:KJU524340 KJX524301:KJX524340 KKA524301:KKA524340 KKD524301:KKD524340 KKG524301:KKG524340 KKJ524301:KKJ524340 KKM524301:KKM524340 KKP524301:KKP524340 KKY524301:KKY524340 KLB524301:KLB524340 KLE524301:KLE524340 KLN524301:KLN524340 KLQ524301:KLQ524340 KLT524301:KLT524340 KMC524301:KMC524340 KMF524301:KMF524340 KMI524301:KMI524340 KMR524301:KMR524340 KMU524301:KMU524340 KMX524301:KMX524340 KNG524301:KNG524340 KNJ524301:KNJ524340 KSF524301:KSF524340 KSM524301:KSM524340 KSP524301:KSP524340 KSS524301:KSS524340 KSV524301:KSV524340 KSY524301:KSY524340 KTB524301:KTB524340 KTH524301:KTH524340 KTK524301:KTK524340 KTN524301:KTN524340 KTQ524301:KTQ524340 KTT524301:KTT524340 KTW524301:KTW524340 KTZ524301:KTZ524340 KUC524301:KUC524340 KUF524301:KUF524340 KUI524301:KUI524340 KUL524301:KUL524340 KUU524301:KUU524340 KUX524301:KUX524340 KVA524301:KVA524340 KVJ524301:KVJ524340 KVM524301:KVM524340 KVP524301:KVP524340 KVY524301:KVY524340 KWB524301:KWB524340 KWE524301:KWE524340 KWN524301:KWN524340 KWQ524301:KWQ524340 KWT524301:KWT524340 KXC524301:KXC524340 KXF524301:KXF524340 LCB524301:LCB524340 LCI524301:LCI524340 LCL524301:LCL524340 LCO524301:LCO524340 LCR524301:LCR524340 LCU524301:LCU524340 LCX524301:LCX524340 LDD524301:LDD524340 LDG524301:LDG524340 LDJ524301:LDJ524340 LDM524301:LDM524340 LDP524301:LDP524340 LDS524301:LDS524340 LDV524301:LDV524340 LDY524301:LDY524340 LEB524301:LEB524340 LEE524301:LEE524340 LEH524301:LEH524340 LEQ524301:LEQ524340 LET524301:LET524340 LEW524301:LEW524340 LFF524301:LFF524340 LFI524301:LFI524340 LFL524301:LFL524340 LFU524301:LFU524340 LFX524301:LFX524340 LGA524301:LGA524340 LGJ524301:LGJ524340 LGM524301:LGM524340 LGP524301:LGP524340 LGY524301:LGY524340 LHB524301:LHB524340 LLX524301:LLX524340 LME524301:LME524340 LMH524301:LMH524340 LMK524301:LMK524340 LMN524301:LMN524340 LMQ524301:LMQ524340 LMT524301:LMT524340 LMZ524301:LMZ524340 LNC524301:LNC524340 LNF524301:LNF524340 LNI524301:LNI524340 LNL524301:LNL524340 LNO524301:LNO524340 LNR524301:LNR524340 LNU524301:LNU524340 LNX524301:LNX524340 LOA524301:LOA524340 LOD524301:LOD524340 LOM524301:LOM524340 LOP524301:LOP524340 LOS524301:LOS524340 LPB524301:LPB524340 LPE524301:LPE524340 LPH524301:LPH524340 LPQ524301:LPQ524340 LPT524301:LPT524340 LPW524301:LPW524340 LQF524301:LQF524340 LQI524301:LQI524340 LQL524301:LQL524340 LQU524301:LQU524340 LQX524301:LQX524340 LVT524301:LVT524340 LWA524301:LWA524340 LWD524301:LWD524340 LWG524301:LWG524340 LWJ524301:LWJ524340 LWM524301:LWM524340 LWP524301:LWP524340 LWV524301:LWV524340 LWY524301:LWY524340 LXB524301:LXB524340 LXE524301:LXE524340 LXH524301:LXH524340 LXK524301:LXK524340 LXN524301:LXN524340 LXQ524301:LXQ524340 LXT524301:LXT524340 LXW524301:LXW524340 LXZ524301:LXZ524340 LYI524301:LYI524340 LYL524301:LYL524340 LYO524301:LYO524340 LYX524301:LYX524340 LZA524301:LZA524340 LZD524301:LZD524340 LZM524301:LZM524340 LZP524301:LZP524340 LZS524301:LZS524340 MAB524301:MAB524340 MAE524301:MAE524340 MAH524301:MAH524340 MAQ524301:MAQ524340 MAT524301:MAT524340 MFP524301:MFP524340 MFW524301:MFW524340 MFZ524301:MFZ524340 MGC524301:MGC524340 MGF524301:MGF524340 MGI524301:MGI524340 MGL524301:MGL524340 MGR524301:MGR524340 MGU524301:MGU524340 MGX524301:MGX524340 MHA524301:MHA524340 MHD524301:MHD524340 MHG524301:MHG524340 MHJ524301:MHJ524340 MHM524301:MHM524340 MHP524301:MHP524340 MHS524301:MHS524340 MHV524301:MHV524340 MIE524301:MIE524340 MIH524301:MIH524340 MIK524301:MIK524340 MIT524301:MIT524340 MIW524301:MIW524340 MIZ524301:MIZ524340 MJI524301:MJI524340 MJL524301:MJL524340 MJO524301:MJO524340 MJX524301:MJX524340 MKA524301:MKA524340 MKD524301:MKD524340 MKM524301:MKM524340 MKP524301:MKP524340 MPL524301:MPL524340 MPS524301:MPS524340 MPV524301:MPV524340 MPY524301:MPY524340 MQB524301:MQB524340 MQE524301:MQE524340 MQH524301:MQH524340 MQN524301:MQN524340 MQQ524301:MQQ524340 MQT524301:MQT524340 MQW524301:MQW524340 MQZ524301:MQZ524340 MRC524301:MRC524340 MRF524301:MRF524340 MRI524301:MRI524340 MRL524301:MRL524340 MRO524301:MRO524340 MRR524301:MRR524340 MSA524301:MSA524340 MSD524301:MSD524340 MSG524301:MSG524340 MSP524301:MSP524340 MSS524301:MSS524340 MSV524301:MSV524340 MTE524301:MTE524340 MTH524301:MTH524340 MTK524301:MTK524340 MTT524301:MTT524340 MTW524301:MTW524340 MTZ524301:MTZ524340 MUI524301:MUI524340 MUL524301:MUL524340 MZH524301:MZH524340 MZO524301:MZO524340 MZR524301:MZR524340 MZU524301:MZU524340 MZX524301:MZX524340 NAA524301:NAA524340 NAD524301:NAD524340 NAJ524301:NAJ524340 NAM524301:NAM524340 NAP524301:NAP524340 NAS524301:NAS524340 NAV524301:NAV524340 NAY524301:NAY524340 NBB524301:NBB524340 NBE524301:NBE524340 NBH524301:NBH524340 NBK524301:NBK524340 NBN524301:NBN524340 NBW524301:NBW524340 NBZ524301:NBZ524340 NCC524301:NCC524340 NCL524301:NCL524340 NCO524301:NCO524340 NCR524301:NCR524340 NDA524301:NDA524340 NDD524301:NDD524340 NDG524301:NDG524340 NDP524301:NDP524340 NDS524301:NDS524340 NDV524301:NDV524340 NEE524301:NEE524340 NEH524301:NEH524340 NJD524301:NJD524340 NJK524301:NJK524340 NJN524301:NJN524340 NJQ524301:NJQ524340 NJT524301:NJT524340 NJW524301:NJW524340 NJZ524301:NJZ524340 NKF524301:NKF524340 NKI524301:NKI524340 NKL524301:NKL524340 NKO524301:NKO524340 NKR524301:NKR524340 NKU524301:NKU524340 NKX524301:NKX524340 NLA524301:NLA524340 NLD524301:NLD524340 NLG524301:NLG524340 NLJ524301:NLJ524340 NLS524301:NLS524340 NLV524301:NLV524340 NLY524301:NLY524340 NMH524301:NMH524340 NMK524301:NMK524340 NMN524301:NMN524340 NMW524301:NMW524340 NMZ524301:NMZ524340 NNC524301:NNC524340 NNL524301:NNL524340 NNO524301:NNO524340 NNR524301:NNR524340 NOA524301:NOA524340 NOD524301:NOD524340 NSZ524301:NSZ524340 NTG524301:NTG524340 NTJ524301:NTJ524340 NTM524301:NTM524340 NTP524301:NTP524340 NTS524301:NTS524340 NTV524301:NTV524340 NUB524301:NUB524340 NUE524301:NUE524340 NUH524301:NUH524340 NUK524301:NUK524340 NUN524301:NUN524340 NUQ524301:NUQ524340 NUT524301:NUT524340 NUW524301:NUW524340 NUZ524301:NUZ524340 NVC524301:NVC524340 NVF524301:NVF524340 NVO524301:NVO524340 NVR524301:NVR524340 NVU524301:NVU524340 NWD524301:NWD524340 NWG524301:NWG524340 NWJ524301:NWJ524340 NWS524301:NWS524340 NWV524301:NWV524340 NWY524301:NWY524340 NXH524301:NXH524340 NXK524301:NXK524340 NXN524301:NXN524340 NXW524301:NXW524340 NXZ524301:NXZ524340 OCV524301:OCV524340 ODC524301:ODC524340 ODF524301:ODF524340 ODI524301:ODI524340 ODL524301:ODL524340 ODO524301:ODO524340 ODR524301:ODR524340 ODX524301:ODX524340 OEA524301:OEA524340 OED524301:OED524340 OEG524301:OEG524340 OEJ524301:OEJ524340 OEM524301:OEM524340 OEP524301:OEP524340 OES524301:OES524340 OEV524301:OEV524340 OEY524301:OEY524340 OFB524301:OFB524340 OFK524301:OFK524340 OFN524301:OFN524340 OFQ524301:OFQ524340 OFZ524301:OFZ524340 OGC524301:OGC524340 OGF524301:OGF524340 OGO524301:OGO524340 OGR524301:OGR524340 OGU524301:OGU524340 OHD524301:OHD524340 OHG524301:OHG524340 OHJ524301:OHJ524340 OHS524301:OHS524340 OHV524301:OHV524340 OMR524301:OMR524340 OMY524301:OMY524340 ONB524301:ONB524340 ONE524301:ONE524340 ONH524301:ONH524340 ONK524301:ONK524340 ONN524301:ONN524340 ONT524301:ONT524340 ONW524301:ONW524340 ONZ524301:ONZ524340 OOC524301:OOC524340 OOF524301:OOF524340 OOI524301:OOI524340 OOL524301:OOL524340 OOO524301:OOO524340 OOR524301:OOR524340 OOU524301:OOU524340 OOX524301:OOX524340 OPG524301:OPG524340 OPJ524301:OPJ524340 OPM524301:OPM524340 OPV524301:OPV524340 OPY524301:OPY524340 OQB524301:OQB524340 OQK524301:OQK524340 OQN524301:OQN524340 OQQ524301:OQQ524340 OQZ524301:OQZ524340 ORC524301:ORC524340 ORF524301:ORF524340 ORO524301:ORO524340 ORR524301:ORR524340 OWN524301:OWN524340 OWU524301:OWU524340 OWX524301:OWX524340 OXA524301:OXA524340 OXD524301:OXD524340 OXG524301:OXG524340 OXJ524301:OXJ524340 OXP524301:OXP524340 OXS524301:OXS524340 OXV524301:OXV524340 OXY524301:OXY524340 OYB524301:OYB524340 OYE524301:OYE524340 OYH524301:OYH524340 OYK524301:OYK524340 OYN524301:OYN524340 OYQ524301:OYQ524340 OYT524301:OYT524340 OZC524301:OZC524340 OZF524301:OZF524340 OZI524301:OZI524340 OZR524301:OZR524340 OZU524301:OZU524340 OZX524301:OZX524340 PAG524301:PAG524340 PAJ524301:PAJ524340 PAM524301:PAM524340 PAV524301:PAV524340 PAY524301:PAY524340 PBB524301:PBB524340 PBK524301:PBK524340 PBN524301:PBN524340 PGJ524301:PGJ524340 PGQ524301:PGQ524340 PGT524301:PGT524340 PGW524301:PGW524340 PGZ524301:PGZ524340 PHC524301:PHC524340 PHF524301:PHF524340 PHL524301:PHL524340 PHO524301:PHO524340 PHR524301:PHR524340 PHU524301:PHU524340 PHX524301:PHX524340 PIA524301:PIA524340 PID524301:PID524340 PIG524301:PIG524340 PIJ524301:PIJ524340 PIM524301:PIM524340 PIP524301:PIP524340 PIY524301:PIY524340 PJB524301:PJB524340 PJE524301:PJE524340 PJN524301:PJN524340 PJQ524301:PJQ524340 PJT524301:PJT524340 PKC524301:PKC524340 PKF524301:PKF524340 PKI524301:PKI524340 PKR524301:PKR524340 PKU524301:PKU524340 PKX524301:PKX524340 PLG524301:PLG524340 PLJ524301:PLJ524340 PQF524301:PQF524340 PQM524301:PQM524340 PQP524301:PQP524340 PQS524301:PQS524340 PQV524301:PQV524340 PQY524301:PQY524340 PRB524301:PRB524340 PRH524301:PRH524340 PRK524301:PRK524340 PRN524301:PRN524340 PRQ524301:PRQ524340 PRT524301:PRT524340 PRW524301:PRW524340 PRZ524301:PRZ524340 PSC524301:PSC524340 PSF524301:PSF524340 PSI524301:PSI524340 PSL524301:PSL524340 PSU524301:PSU524340 PSX524301:PSX524340 PTA524301:PTA524340 PTJ524301:PTJ524340 PTM524301:PTM524340 PTP524301:PTP524340 PTY524301:PTY524340 PUB524301:PUB524340 PUE524301:PUE524340 PUN524301:PUN524340 PUQ524301:PUQ524340 PUT524301:PUT524340 PVC524301:PVC524340 PVF524301:PVF524340 QAB524301:QAB524340 QAI524301:QAI524340 QAL524301:QAL524340 QAO524301:QAO524340 QAR524301:QAR524340 QAU524301:QAU524340 QAX524301:QAX524340 QBD524301:QBD524340 QBG524301:QBG524340 QBJ524301:QBJ524340 QBM524301:QBM524340 QBP524301:QBP524340 QBS524301:QBS524340 QBV524301:QBV524340 QBY524301:QBY524340 QCB524301:QCB524340 QCE524301:QCE524340 QCH524301:QCH524340 QCQ524301:QCQ524340 QCT524301:QCT524340 QCW524301:QCW524340 QDF524301:QDF524340 QDI524301:QDI524340 QDL524301:QDL524340 QDU524301:QDU524340 QDX524301:QDX524340 QEA524301:QEA524340 QEJ524301:QEJ524340 QEM524301:QEM524340 QEP524301:QEP524340 QEY524301:QEY524340 QFB524301:QFB524340 QJX524301:QJX524340 QKE524301:QKE524340 QKH524301:QKH524340 QKK524301:QKK524340 QKN524301:QKN524340 QKQ524301:QKQ524340 QKT524301:QKT524340 QKZ524301:QKZ524340 QLC524301:QLC524340 QLF524301:QLF524340 QLI524301:QLI524340 QLL524301:QLL524340 QLO524301:QLO524340 QLR524301:QLR524340 QLU524301:QLU524340 QLX524301:QLX524340 QMA524301:QMA524340 QMD524301:QMD524340 QMM524301:QMM524340 QMP524301:QMP524340 QMS524301:QMS524340 QNB524301:QNB524340 QNE524301:QNE524340 QNH524301:QNH524340 QNQ524301:QNQ524340 QNT524301:QNT524340 QNW524301:QNW524340 QOF524301:QOF524340 QOI524301:QOI524340 QOL524301:QOL524340 QOU524301:QOU524340 QOX524301:QOX524340 QTT524301:QTT524340 QUA524301:QUA524340 QUD524301:QUD524340 QUG524301:QUG524340 QUJ524301:QUJ524340 QUM524301:QUM524340 QUP524301:QUP524340 QUV524301:QUV524340 QUY524301:QUY524340 QVB524301:QVB524340 QVE524301:QVE524340 QVH524301:QVH524340 QVK524301:QVK524340 QVN524301:QVN524340 QVQ524301:QVQ524340 QVT524301:QVT524340 QVW524301:QVW524340 QVZ524301:QVZ524340 QWI524301:QWI524340 QWL524301:QWL524340 QWO524301:QWO524340 QWX524301:QWX524340 QXA524301:QXA524340 QXD524301:QXD524340 QXM524301:QXM524340 QXP524301:QXP524340 QXS524301:QXS524340 QYB524301:QYB524340 QYE524301:QYE524340 QYH524301:QYH524340 QYQ524301:QYQ524340 QYT524301:QYT524340 RDP524301:RDP524340 RDW524301:RDW524340 RDZ524301:RDZ524340 REC524301:REC524340 REF524301:REF524340 REI524301:REI524340 REL524301:REL524340 RER524301:RER524340 REU524301:REU524340 REX524301:REX524340 RFA524301:RFA524340 RFD524301:RFD524340 RFG524301:RFG524340 RFJ524301:RFJ524340 RFM524301:RFM524340 RFP524301:RFP524340 RFS524301:RFS524340 RFV524301:RFV524340 RGE524301:RGE524340 RGH524301:RGH524340 RGK524301:RGK524340 RGT524301:RGT524340 RGW524301:RGW524340 RGZ524301:RGZ524340 RHI524301:RHI524340 RHL524301:RHL524340 RHO524301:RHO524340 RHX524301:RHX524340 RIA524301:RIA524340 RID524301:RID524340 RIM524301:RIM524340 RIP524301:RIP524340 RNL524301:RNL524340 RNS524301:RNS524340 RNV524301:RNV524340 RNY524301:RNY524340 ROB524301:ROB524340 ROE524301:ROE524340 ROH524301:ROH524340 RON524301:RON524340 ROQ524301:ROQ524340 ROT524301:ROT524340 ROW524301:ROW524340 ROZ524301:ROZ524340 RPC524301:RPC524340 RPF524301:RPF524340 RPI524301:RPI524340 RPL524301:RPL524340 RPO524301:RPO524340 RPR524301:RPR524340 RQA524301:RQA524340 RQD524301:RQD524340 RQG524301:RQG524340 RQP524301:RQP524340 RQS524301:RQS524340 RQV524301:RQV524340 RRE524301:RRE524340 RRH524301:RRH524340 RRK524301:RRK524340 RRT524301:RRT524340 RRW524301:RRW524340 RRZ524301:RRZ524340 RSI524301:RSI524340 RSL524301:RSL524340 RXH524301:RXH524340 RXO524301:RXO524340 RXR524301:RXR524340 RXU524301:RXU524340 RXX524301:RXX524340 RYA524301:RYA524340 RYD524301:RYD524340 RYJ524301:RYJ524340 RYM524301:RYM524340 RYP524301:RYP524340 RYS524301:RYS524340 RYV524301:RYV524340 RYY524301:RYY524340 RZB524301:RZB524340 RZE524301:RZE524340 RZH524301:RZH524340 RZK524301:RZK524340 RZN524301:RZN524340 RZW524301:RZW524340 RZZ524301:RZZ524340 SAC524301:SAC524340 SAL524301:SAL524340 SAO524301:SAO524340 SAR524301:SAR524340 SBA524301:SBA524340 SBD524301:SBD524340 SBG524301:SBG524340 SBP524301:SBP524340 SBS524301:SBS524340 SBV524301:SBV524340 SCE524301:SCE524340 SCH524301:SCH524340 SHD524301:SHD524340 SHK524301:SHK524340 SHN524301:SHN524340 SHQ524301:SHQ524340 SHT524301:SHT524340 SHW524301:SHW524340 SHZ524301:SHZ524340 SIF524301:SIF524340 SII524301:SII524340 SIL524301:SIL524340 SIO524301:SIO524340 SIR524301:SIR524340 SIU524301:SIU524340 SIX524301:SIX524340 SJA524301:SJA524340 SJD524301:SJD524340 SJG524301:SJG524340 SJJ524301:SJJ524340 SJS524301:SJS524340 SJV524301:SJV524340 SJY524301:SJY524340 SKH524301:SKH524340 SKK524301:SKK524340 SKN524301:SKN524340 SKW524301:SKW524340 SKZ524301:SKZ524340 SLC524301:SLC524340 SLL524301:SLL524340 SLO524301:SLO524340 SLR524301:SLR524340 SMA524301:SMA524340 SMD524301:SMD524340 SQZ524301:SQZ524340 SRG524301:SRG524340 SRJ524301:SRJ524340 SRM524301:SRM524340 SRP524301:SRP524340 SRS524301:SRS524340 SRV524301:SRV524340 SSB524301:SSB524340 SSE524301:SSE524340 SSH524301:SSH524340 SSK524301:SSK524340 SSN524301:SSN524340 SSQ524301:SSQ524340 SST524301:SST524340 SSW524301:SSW524340 SSZ524301:SSZ524340 STC524301:STC524340 STF524301:STF524340 STO524301:STO524340 STR524301:STR524340 STU524301:STU524340 SUD524301:SUD524340 SUG524301:SUG524340 SUJ524301:SUJ524340 SUS524301:SUS524340 SUV524301:SUV524340 SUY524301:SUY524340 SVH524301:SVH524340 SVK524301:SVK524340 SVN524301:SVN524340 SVW524301:SVW524340 SVZ524301:SVZ524340 TAV524301:TAV524340 TBC524301:TBC524340 TBF524301:TBF524340 TBI524301:TBI524340 TBL524301:TBL524340 TBO524301:TBO524340 TBR524301:TBR524340 TBX524301:TBX524340 TCA524301:TCA524340 TCD524301:TCD524340 TCG524301:TCG524340 TCJ524301:TCJ524340 TCM524301:TCM524340 TCP524301:TCP524340 TCS524301:TCS524340 TCV524301:TCV524340 TCY524301:TCY524340 TDB524301:TDB524340 TDK524301:TDK524340 TDN524301:TDN524340 TDQ524301:TDQ524340 TDZ524301:TDZ524340 TEC524301:TEC524340 TEF524301:TEF524340 TEO524301:TEO524340 TER524301:TER524340 TEU524301:TEU524340 TFD524301:TFD524340 TFG524301:TFG524340 TFJ524301:TFJ524340 TFS524301:TFS524340 TFV524301:TFV524340 TKR524301:TKR524340 TKY524301:TKY524340 TLB524301:TLB524340 TLE524301:TLE524340 TLH524301:TLH524340 TLK524301:TLK524340 TLN524301:TLN524340 TLT524301:TLT524340 TLW524301:TLW524340 TLZ524301:TLZ524340 TMC524301:TMC524340 TMF524301:TMF524340 TMI524301:TMI524340 TML524301:TML524340 TMO524301:TMO524340 TMR524301:TMR524340 TMU524301:TMU524340 TMX524301:TMX524340 TNG524301:TNG524340 TNJ524301:TNJ524340 TNM524301:TNM524340 TNV524301:TNV524340 TNY524301:TNY524340 TOB524301:TOB524340 TOK524301:TOK524340 TON524301:TON524340 TOQ524301:TOQ524340 TOZ524301:TOZ524340 TPC524301:TPC524340 TPF524301:TPF524340 TPO524301:TPO524340 TPR524301:TPR524340 TUN524301:TUN524340 TUU524301:TUU524340 TUX524301:TUX524340 TVA524301:TVA524340 TVD524301:TVD524340 TVG524301:TVG524340 TVJ524301:TVJ524340 TVP524301:TVP524340 TVS524301:TVS524340 TVV524301:TVV524340 TVY524301:TVY524340 TWB524301:TWB524340 TWE524301:TWE524340 TWH524301:TWH524340 TWK524301:TWK524340 TWN524301:TWN524340 TWQ524301:TWQ524340 TWT524301:TWT524340 TXC524301:TXC524340 TXF524301:TXF524340 TXI524301:TXI524340 TXR524301:TXR524340 TXU524301:TXU524340 TXX524301:TXX524340 TYG524301:TYG524340 TYJ524301:TYJ524340 TYM524301:TYM524340 TYV524301:TYV524340 TYY524301:TYY524340 TZB524301:TZB524340 TZK524301:TZK524340 TZN524301:TZN524340 UEJ524301:UEJ524340 UEQ524301:UEQ524340 UET524301:UET524340 UEW524301:UEW524340 UEZ524301:UEZ524340 UFC524301:UFC524340 UFF524301:UFF524340 UFL524301:UFL524340 UFO524301:UFO524340 UFR524301:UFR524340 UFU524301:UFU524340 UFX524301:UFX524340 UGA524301:UGA524340 UGD524301:UGD524340 UGG524301:UGG524340 UGJ524301:UGJ524340 UGM524301:UGM524340 UGP524301:UGP524340 UGY524301:UGY524340 UHB524301:UHB524340 UHE524301:UHE524340 UHN524301:UHN524340 UHQ524301:UHQ524340 UHT524301:UHT524340 UIC524301:UIC524340 UIF524301:UIF524340 UII524301:UII524340 UIR524301:UIR524340 UIU524301:UIU524340 UIX524301:UIX524340 UJG524301:UJG524340 UJJ524301:UJJ524340 UOF524301:UOF524340 UOM524301:UOM524340 UOP524301:UOP524340 UOS524301:UOS524340 UOV524301:UOV524340 UOY524301:UOY524340 UPB524301:UPB524340 UPH524301:UPH524340 UPK524301:UPK524340 UPN524301:UPN524340 UPQ524301:UPQ524340 UPT524301:UPT524340 UPW524301:UPW524340 UPZ524301:UPZ524340 UQC524301:UQC524340 UQF524301:UQF524340 UQI524301:UQI524340 UQL524301:UQL524340 UQU524301:UQU524340 UQX524301:UQX524340 URA524301:URA524340 URJ524301:URJ524340 URM524301:URM524340 URP524301:URP524340 URY524301:URY524340 USB524301:USB524340 USE524301:USE524340 USN524301:USN524340 USQ524301:USQ524340 UST524301:UST524340 UTC524301:UTC524340 UTF524301:UTF524340 UYB524301:UYB524340 UYI524301:UYI524340 UYL524301:UYL524340 UYO524301:UYO524340 UYR524301:UYR524340 UYU524301:UYU524340 UYX524301:UYX524340 UZD524301:UZD524340 UZG524301:UZG524340 UZJ524301:UZJ524340 UZM524301:UZM524340 UZP524301:UZP524340 UZS524301:UZS524340 UZV524301:UZV524340 UZY524301:UZY524340 VAB524301:VAB524340 VAE524301:VAE524340 VAH524301:VAH524340 VAQ524301:VAQ524340 VAT524301:VAT524340 VAW524301:VAW524340 VBF524301:VBF524340 VBI524301:VBI524340 VBL524301:VBL524340 VBU524301:VBU524340 VBX524301:VBX524340 VCA524301:VCA524340 VCJ524301:VCJ524340 VCM524301:VCM524340 VCP524301:VCP524340 VCY524301:VCY524340 VDB524301:VDB524340 VHX524301:VHX524340 VIE524301:VIE524340 VIH524301:VIH524340 VIK524301:VIK524340 VIN524301:VIN524340 VIQ524301:VIQ524340 VIT524301:VIT524340 VIZ524301:VIZ524340 VJC524301:VJC524340 VJF524301:VJF524340 VJI524301:VJI524340 VJL524301:VJL524340 VJO524301:VJO524340 VJR524301:VJR524340 VJU524301:VJU524340 VJX524301:VJX524340 VKA524301:VKA524340 VKD524301:VKD524340 VKM524301:VKM524340 VKP524301:VKP524340 VKS524301:VKS524340 VLB524301:VLB524340 VLE524301:VLE524340 VLH524301:VLH524340 VLQ524301:VLQ524340 VLT524301:VLT524340 VLW524301:VLW524340 VMF524301:VMF524340 VMI524301:VMI524340 VML524301:VML524340 VMU524301:VMU524340 VMX524301:VMX524340 VRT524301:VRT524340 VSA524301:VSA524340 VSD524301:VSD524340 VSG524301:VSG524340 VSJ524301:VSJ524340 VSM524301:VSM524340 VSP524301:VSP524340 VSV524301:VSV524340 VSY524301:VSY524340 VTB524301:VTB524340 VTE524301:VTE524340 VTH524301:VTH524340 VTK524301:VTK524340 VTN524301:VTN524340 VTQ524301:VTQ524340 VTT524301:VTT524340 VTW524301:VTW524340 VTZ524301:VTZ524340 VUI524301:VUI524340 VUL524301:VUL524340 VUO524301:VUO524340 VUX524301:VUX524340 VVA524301:VVA524340 VVD524301:VVD524340 VVM524301:VVM524340 VVP524301:VVP524340 VVS524301:VVS524340 VWB524301:VWB524340 VWE524301:VWE524340 VWH524301:VWH524340 VWQ524301:VWQ524340 VWT524301:VWT524340 WBP524301:WBP524340 WBW524301:WBW524340 WBZ524301:WBZ524340 WCC524301:WCC524340 WCF524301:WCF524340 WCI524301:WCI524340 WCL524301:WCL524340 WCR524301:WCR524340 WCU524301:WCU524340 WCX524301:WCX524340 WDA524301:WDA524340 WDD524301:WDD524340 WDG524301:WDG524340 WDJ524301:WDJ524340 WDM524301:WDM524340 WDP524301:WDP524340 WDS524301:WDS524340 WDV524301:WDV524340 WEE524301:WEE524340 WEH524301:WEH524340 WEK524301:WEK524340 WET524301:WET524340 WEW524301:WEW524340 WEZ524301:WEZ524340 WFI524301:WFI524340 WFL524301:WFL524340 WFO524301:WFO524340 WFX524301:WFX524340 WGA524301:WGA524340 WGD524301:WGD524340 WGM524301:WGM524340 WGP524301:WGP524340 WLL524301:WLL524340 WLS524301:WLS524340 WLV524301:WLV524340 WLY524301:WLY524340 WMB524301:WMB524340 WME524301:WME524340 WMH524301:WMH524340 WMN524301:WMN524340 WMQ524301:WMQ524340 WMT524301:WMT524340 WMW524301:WMW524340 WMZ524301:WMZ524340 WNC524301:WNC524340 WNF524301:WNF524340 WNI524301:WNI524340 WNL524301:WNL524340 WNO524301:WNO524340 WNR524301:WNR524340 WOA524301:WOA524340 WOD524301:WOD524340 WOG524301:WOG524340 WOP524301:WOP524340 WOS524301:WOS524340 WOV524301:WOV524340 WPE524301:WPE524340 WPH524301:WPH524340 WPK524301:WPK524340 WPT524301:WPT524340 WPW524301:WPW524340 WPZ524301:WPZ524340 WQI524301:WQI524340 WQL524301:WQL524340 WVH524301:WVH524340 WVO524301:WVO524340 WVR524301:WVR524340 WVU524301:WVU524340 WVX524301:WVX524340 WWA524301:WWA524340 WWD524301:WWD524340 WWJ524301:WWJ524340 WWM524301:WWM524340 WWP524301:WWP524340 WWS524301:WWS524340 WWV524301:WWV524340 WWY524301:WWY524340 WXB524301:WXB524340 WXE524301:WXE524340 WXH524301:WXH524340 WXK524301:WXK524340 WXN524301:WXN524340 WXW524301:WXW524340 WXZ524301:WXZ524340 WYC524301:WYC524340 WYL524301:WYL524340 WYO524301:WYO524340 WYR524301:WYR524340 WZA524301:WZA524340 WZD524301:WZD524340 WZG524301:WZG524340 WZP524301:WZP524340 WZS524301:WZS524340 WZV524301:WZV524340 XAE524301:XAE524340 XAH524301:XAH524340 XFD524301:XFD524340 G589837:G589876 J589837:J589876 M589837:M589876 P589837:P589876 S589837:S589876 V589837:V589876 AB589837:AB589876 AE589837:AE589876 AH589837:AH589876 AK589837:AK589876 AN589837:AN589876 AQ589837:AQ589876 AT589837:AT589876 AW589837:AW589876 AZ589837:AZ589876 BC589837:BC589876 BF589837:BF589876 BO589837:BO589876 BR589837:BR589876 BU589837:BU589876 CD589837:CD589876 CG589837:CG589876 CJ589837:CJ589876 CS589837:CS589876 CV589837:CV589876 CY589837:CY589876 DH589837:DH589876 DK589837:DK589876 DN589837:DN589876 DW589837:DW589876 DZ589837:DZ589876 IV589837:IV589876 JC589837:JC589876 JF589837:JF589876 JI589837:JI589876 JL589837:JL589876 JO589837:JO589876 JR589837:JR589876 JX589837:JX589876 KA589837:KA589876 KD589837:KD589876 KG589837:KG589876 KJ589837:KJ589876 KM589837:KM589876 KP589837:KP589876 KS589837:KS589876 KV589837:KV589876 KY589837:KY589876 LB589837:LB589876 LK589837:LK589876 LN589837:LN589876 LQ589837:LQ589876 LZ589837:LZ589876 MC589837:MC589876 MF589837:MF589876 MO589837:MO589876 MR589837:MR589876 MU589837:MU589876 ND589837:ND589876 NG589837:NG589876 NJ589837:NJ589876 NS589837:NS589876 NV589837:NV589876 SR589837:SR589876 SY589837:SY589876 TB589837:TB589876 TE589837:TE589876 TH589837:TH589876 TK589837:TK589876 TN589837:TN589876 TT589837:TT589876 TW589837:TW589876 TZ589837:TZ589876 UC589837:UC589876 UF589837:UF589876 UI589837:UI589876 UL589837:UL589876 UO589837:UO589876 UR589837:UR589876 UU589837:UU589876 UX589837:UX589876 VG589837:VG589876 VJ589837:VJ589876 VM589837:VM589876 VV589837:VV589876 VY589837:VY589876 WB589837:WB589876 WK589837:WK589876 WN589837:WN589876 WQ589837:WQ589876 WZ589837:WZ589876 XC589837:XC589876 XF589837:XF589876 XO589837:XO589876 XR589837:XR589876 ACN589837:ACN589876 ACU589837:ACU589876 ACX589837:ACX589876 ADA589837:ADA589876 ADD589837:ADD589876 ADG589837:ADG589876 ADJ589837:ADJ589876 ADP589837:ADP589876 ADS589837:ADS589876 ADV589837:ADV589876 ADY589837:ADY589876 AEB589837:AEB589876 AEE589837:AEE589876 AEH589837:AEH589876 AEK589837:AEK589876 AEN589837:AEN589876 AEQ589837:AEQ589876 AET589837:AET589876 AFC589837:AFC589876 AFF589837:AFF589876 AFI589837:AFI589876 AFR589837:AFR589876 AFU589837:AFU589876 AFX589837:AFX589876 AGG589837:AGG589876 AGJ589837:AGJ589876 AGM589837:AGM589876 AGV589837:AGV589876 AGY589837:AGY589876 AHB589837:AHB589876 AHK589837:AHK589876 AHN589837:AHN589876 AMJ589837:AMJ589876 AMQ589837:AMQ589876 AMT589837:AMT589876 AMW589837:AMW589876 AMZ589837:AMZ589876 ANC589837:ANC589876 ANF589837:ANF589876 ANL589837:ANL589876 ANO589837:ANO589876 ANR589837:ANR589876 ANU589837:ANU589876 ANX589837:ANX589876 AOA589837:AOA589876 AOD589837:AOD589876 AOG589837:AOG589876 AOJ589837:AOJ589876 AOM589837:AOM589876 AOP589837:AOP589876 AOY589837:AOY589876 APB589837:APB589876 APE589837:APE589876 APN589837:APN589876 APQ589837:APQ589876 APT589837:APT589876 AQC589837:AQC589876 AQF589837:AQF589876 AQI589837:AQI589876 AQR589837:AQR589876 AQU589837:AQU589876 AQX589837:AQX589876 ARG589837:ARG589876 ARJ589837:ARJ589876 AWF589837:AWF589876 AWM589837:AWM589876 AWP589837:AWP589876 AWS589837:AWS589876 AWV589837:AWV589876 AWY589837:AWY589876 AXB589837:AXB589876 AXH589837:AXH589876 AXK589837:AXK589876 AXN589837:AXN589876 AXQ589837:AXQ589876 AXT589837:AXT589876 AXW589837:AXW589876 AXZ589837:AXZ589876 AYC589837:AYC589876 AYF589837:AYF589876 AYI589837:AYI589876 AYL589837:AYL589876 AYU589837:AYU589876 AYX589837:AYX589876 AZA589837:AZA589876 AZJ589837:AZJ589876 AZM589837:AZM589876 AZP589837:AZP589876 AZY589837:AZY589876 BAB589837:BAB589876 BAE589837:BAE589876 BAN589837:BAN589876 BAQ589837:BAQ589876 BAT589837:BAT589876 BBC589837:BBC589876 BBF589837:BBF589876 BGB589837:BGB589876 BGI589837:BGI589876 BGL589837:BGL589876 BGO589837:BGO589876 BGR589837:BGR589876 BGU589837:BGU589876 BGX589837:BGX589876 BHD589837:BHD589876 BHG589837:BHG589876 BHJ589837:BHJ589876 BHM589837:BHM589876 BHP589837:BHP589876 BHS589837:BHS589876 BHV589837:BHV589876 BHY589837:BHY589876 BIB589837:BIB589876 BIE589837:BIE589876 BIH589837:BIH589876 BIQ589837:BIQ589876 BIT589837:BIT589876 BIW589837:BIW589876 BJF589837:BJF589876 BJI589837:BJI589876 BJL589837:BJL589876 BJU589837:BJU589876 BJX589837:BJX589876 BKA589837:BKA589876 BKJ589837:BKJ589876 BKM589837:BKM589876 BKP589837:BKP589876 BKY589837:BKY589876 BLB589837:BLB589876 BPX589837:BPX589876 BQE589837:BQE589876 BQH589837:BQH589876 BQK589837:BQK589876 BQN589837:BQN589876 BQQ589837:BQQ589876 BQT589837:BQT589876 BQZ589837:BQZ589876 BRC589837:BRC589876 BRF589837:BRF589876 BRI589837:BRI589876 BRL589837:BRL589876 BRO589837:BRO589876 BRR589837:BRR589876 BRU589837:BRU589876 BRX589837:BRX589876 BSA589837:BSA589876 BSD589837:BSD589876 BSM589837:BSM589876 BSP589837:BSP589876 BSS589837:BSS589876 BTB589837:BTB589876 BTE589837:BTE589876 BTH589837:BTH589876 BTQ589837:BTQ589876 BTT589837:BTT589876 BTW589837:BTW589876 BUF589837:BUF589876 BUI589837:BUI589876 BUL589837:BUL589876 BUU589837:BUU589876 BUX589837:BUX589876 BZT589837:BZT589876 CAA589837:CAA589876 CAD589837:CAD589876 CAG589837:CAG589876 CAJ589837:CAJ589876 CAM589837:CAM589876 CAP589837:CAP589876 CAV589837:CAV589876 CAY589837:CAY589876 CBB589837:CBB589876 CBE589837:CBE589876 CBH589837:CBH589876 CBK589837:CBK589876 CBN589837:CBN589876 CBQ589837:CBQ589876 CBT589837:CBT589876 CBW589837:CBW589876 CBZ589837:CBZ589876 CCI589837:CCI589876 CCL589837:CCL589876 CCO589837:CCO589876 CCX589837:CCX589876 CDA589837:CDA589876 CDD589837:CDD589876 CDM589837:CDM589876 CDP589837:CDP589876 CDS589837:CDS589876 CEB589837:CEB589876 CEE589837:CEE589876 CEH589837:CEH589876 CEQ589837:CEQ589876 CET589837:CET589876 CJP589837:CJP589876 CJW589837:CJW589876 CJZ589837:CJZ589876 CKC589837:CKC589876 CKF589837:CKF589876 CKI589837:CKI589876 CKL589837:CKL589876 CKR589837:CKR589876 CKU589837:CKU589876 CKX589837:CKX589876 CLA589837:CLA589876 CLD589837:CLD589876 CLG589837:CLG589876 CLJ589837:CLJ589876 CLM589837:CLM589876 CLP589837:CLP589876 CLS589837:CLS589876 CLV589837:CLV589876 CME589837:CME589876 CMH589837:CMH589876 CMK589837:CMK589876 CMT589837:CMT589876 CMW589837:CMW589876 CMZ589837:CMZ589876 CNI589837:CNI589876 CNL589837:CNL589876 CNO589837:CNO589876 CNX589837:CNX589876 COA589837:COA589876 COD589837:COD589876 COM589837:COM589876 COP589837:COP589876 CTL589837:CTL589876 CTS589837:CTS589876 CTV589837:CTV589876 CTY589837:CTY589876 CUB589837:CUB589876 CUE589837:CUE589876 CUH589837:CUH589876 CUN589837:CUN589876 CUQ589837:CUQ589876 CUT589837:CUT589876 CUW589837:CUW589876 CUZ589837:CUZ589876 CVC589837:CVC589876 CVF589837:CVF589876 CVI589837:CVI589876 CVL589837:CVL589876 CVO589837:CVO589876 CVR589837:CVR589876 CWA589837:CWA589876 CWD589837:CWD589876 CWG589837:CWG589876 CWP589837:CWP589876 CWS589837:CWS589876 CWV589837:CWV589876 CXE589837:CXE589876 CXH589837:CXH589876 CXK589837:CXK589876 CXT589837:CXT589876 CXW589837:CXW589876 CXZ589837:CXZ589876 CYI589837:CYI589876 CYL589837:CYL589876 DDH589837:DDH589876 DDO589837:DDO589876 DDR589837:DDR589876 DDU589837:DDU589876 DDX589837:DDX589876 DEA589837:DEA589876 DED589837:DED589876 DEJ589837:DEJ589876 DEM589837:DEM589876 DEP589837:DEP589876 DES589837:DES589876 DEV589837:DEV589876 DEY589837:DEY589876 DFB589837:DFB589876 DFE589837:DFE589876 DFH589837:DFH589876 DFK589837:DFK589876 DFN589837:DFN589876 DFW589837:DFW589876 DFZ589837:DFZ589876 DGC589837:DGC589876 DGL589837:DGL589876 DGO589837:DGO589876 DGR589837:DGR589876 DHA589837:DHA589876 DHD589837:DHD589876 DHG589837:DHG589876 DHP589837:DHP589876 DHS589837:DHS589876 DHV589837:DHV589876 DIE589837:DIE589876 DIH589837:DIH589876 DND589837:DND589876 DNK589837:DNK589876 DNN589837:DNN589876 DNQ589837:DNQ589876 DNT589837:DNT589876 DNW589837:DNW589876 DNZ589837:DNZ589876 DOF589837:DOF589876 DOI589837:DOI589876 DOL589837:DOL589876 DOO589837:DOO589876 DOR589837:DOR589876 DOU589837:DOU589876 DOX589837:DOX589876 DPA589837:DPA589876 DPD589837:DPD589876 DPG589837:DPG589876 DPJ589837:DPJ589876 DPS589837:DPS589876 DPV589837:DPV589876 DPY589837:DPY589876 DQH589837:DQH589876 DQK589837:DQK589876 DQN589837:DQN589876 DQW589837:DQW589876 DQZ589837:DQZ589876 DRC589837:DRC589876 DRL589837:DRL589876 DRO589837:DRO589876 DRR589837:DRR589876 DSA589837:DSA589876 DSD589837:DSD589876 DWZ589837:DWZ589876 DXG589837:DXG589876 DXJ589837:DXJ589876 DXM589837:DXM589876 DXP589837:DXP589876 DXS589837:DXS589876 DXV589837:DXV589876 DYB589837:DYB589876 DYE589837:DYE589876 DYH589837:DYH589876 DYK589837:DYK589876 DYN589837:DYN589876 DYQ589837:DYQ589876 DYT589837:DYT589876 DYW589837:DYW589876 DYZ589837:DYZ589876 DZC589837:DZC589876 DZF589837:DZF589876 DZO589837:DZO589876 DZR589837:DZR589876 DZU589837:DZU589876 EAD589837:EAD589876 EAG589837:EAG589876 EAJ589837:EAJ589876 EAS589837:EAS589876 EAV589837:EAV589876 EAY589837:EAY589876 EBH589837:EBH589876 EBK589837:EBK589876 EBN589837:EBN589876 EBW589837:EBW589876 EBZ589837:EBZ589876 EGV589837:EGV589876 EHC589837:EHC589876 EHF589837:EHF589876 EHI589837:EHI589876 EHL589837:EHL589876 EHO589837:EHO589876 EHR589837:EHR589876 EHX589837:EHX589876 EIA589837:EIA589876 EID589837:EID589876 EIG589837:EIG589876 EIJ589837:EIJ589876 EIM589837:EIM589876 EIP589837:EIP589876 EIS589837:EIS589876 EIV589837:EIV589876 EIY589837:EIY589876 EJB589837:EJB589876 EJK589837:EJK589876 EJN589837:EJN589876 EJQ589837:EJQ589876 EJZ589837:EJZ589876 EKC589837:EKC589876 EKF589837:EKF589876 EKO589837:EKO589876 EKR589837:EKR589876 EKU589837:EKU589876 ELD589837:ELD589876 ELG589837:ELG589876 ELJ589837:ELJ589876 ELS589837:ELS589876 ELV589837:ELV589876 EQR589837:EQR589876 EQY589837:EQY589876 ERB589837:ERB589876 ERE589837:ERE589876 ERH589837:ERH589876 ERK589837:ERK589876 ERN589837:ERN589876 ERT589837:ERT589876 ERW589837:ERW589876 ERZ589837:ERZ589876 ESC589837:ESC589876 ESF589837:ESF589876 ESI589837:ESI589876 ESL589837:ESL589876 ESO589837:ESO589876 ESR589837:ESR589876 ESU589837:ESU589876 ESX589837:ESX589876 ETG589837:ETG589876 ETJ589837:ETJ589876 ETM589837:ETM589876 ETV589837:ETV589876 ETY589837:ETY589876 EUB589837:EUB589876 EUK589837:EUK589876 EUN589837:EUN589876 EUQ589837:EUQ589876 EUZ589837:EUZ589876 EVC589837:EVC589876 EVF589837:EVF589876 EVO589837:EVO589876 EVR589837:EVR589876 FAN589837:FAN589876 FAU589837:FAU589876 FAX589837:FAX589876 FBA589837:FBA589876 FBD589837:FBD589876 FBG589837:FBG589876 FBJ589837:FBJ589876 FBP589837:FBP589876 FBS589837:FBS589876 FBV589837:FBV589876 FBY589837:FBY589876 FCB589837:FCB589876 FCE589837:FCE589876 FCH589837:FCH589876 FCK589837:FCK589876 FCN589837:FCN589876 FCQ589837:FCQ589876 FCT589837:FCT589876 FDC589837:FDC589876 FDF589837:FDF589876 FDI589837:FDI589876 FDR589837:FDR589876 FDU589837:FDU589876 FDX589837:FDX589876 FEG589837:FEG589876 FEJ589837:FEJ589876 FEM589837:FEM589876 FEV589837:FEV589876 FEY589837:FEY589876 FFB589837:FFB589876 FFK589837:FFK589876 FFN589837:FFN589876 FKJ589837:FKJ589876 FKQ589837:FKQ589876 FKT589837:FKT589876 FKW589837:FKW589876 FKZ589837:FKZ589876 FLC589837:FLC589876 FLF589837:FLF589876 FLL589837:FLL589876 FLO589837:FLO589876 FLR589837:FLR589876 FLU589837:FLU589876 FLX589837:FLX589876 FMA589837:FMA589876 FMD589837:FMD589876 FMG589837:FMG589876 FMJ589837:FMJ589876 FMM589837:FMM589876 FMP589837:FMP589876 FMY589837:FMY589876 FNB589837:FNB589876 FNE589837:FNE589876 FNN589837:FNN589876 FNQ589837:FNQ589876 FNT589837:FNT589876 FOC589837:FOC589876 FOF589837:FOF589876 FOI589837:FOI589876 FOR589837:FOR589876 FOU589837:FOU589876 FOX589837:FOX589876 FPG589837:FPG589876 FPJ589837:FPJ589876 FUF589837:FUF589876 FUM589837:FUM589876 FUP589837:FUP589876 FUS589837:FUS589876 FUV589837:FUV589876 FUY589837:FUY589876 FVB589837:FVB589876 FVH589837:FVH589876 FVK589837:FVK589876 FVN589837:FVN589876 FVQ589837:FVQ589876 FVT589837:FVT589876 FVW589837:FVW589876 FVZ589837:FVZ589876 FWC589837:FWC589876 FWF589837:FWF589876 FWI589837:FWI589876 FWL589837:FWL589876 FWU589837:FWU589876 FWX589837:FWX589876 FXA589837:FXA589876 FXJ589837:FXJ589876 FXM589837:FXM589876 FXP589837:FXP589876 FXY589837:FXY589876 FYB589837:FYB589876 FYE589837:FYE589876 FYN589837:FYN589876 FYQ589837:FYQ589876 FYT589837:FYT589876 FZC589837:FZC589876 FZF589837:FZF589876 GEB589837:GEB589876 GEI589837:GEI589876 GEL589837:GEL589876 GEO589837:GEO589876 GER589837:GER589876 GEU589837:GEU589876 GEX589837:GEX589876 GFD589837:GFD589876 GFG589837:GFG589876 GFJ589837:GFJ589876 GFM589837:GFM589876 GFP589837:GFP589876 GFS589837:GFS589876 GFV589837:GFV589876 GFY589837:GFY589876 GGB589837:GGB589876 GGE589837:GGE589876 GGH589837:GGH589876 GGQ589837:GGQ589876 GGT589837:GGT589876 GGW589837:GGW589876 GHF589837:GHF589876 GHI589837:GHI589876 GHL589837:GHL589876 GHU589837:GHU589876 GHX589837:GHX589876 GIA589837:GIA589876 GIJ589837:GIJ589876 GIM589837:GIM589876 GIP589837:GIP589876 GIY589837:GIY589876 GJB589837:GJB589876 GNX589837:GNX589876 GOE589837:GOE589876 GOH589837:GOH589876 GOK589837:GOK589876 GON589837:GON589876 GOQ589837:GOQ589876 GOT589837:GOT589876 GOZ589837:GOZ589876 GPC589837:GPC589876 GPF589837:GPF589876 GPI589837:GPI589876 GPL589837:GPL589876 GPO589837:GPO589876 GPR589837:GPR589876 GPU589837:GPU589876 GPX589837:GPX589876 GQA589837:GQA589876 GQD589837:GQD589876 GQM589837:GQM589876 GQP589837:GQP589876 GQS589837:GQS589876 GRB589837:GRB589876 GRE589837:GRE589876 GRH589837:GRH589876 GRQ589837:GRQ589876 GRT589837:GRT589876 GRW589837:GRW589876 GSF589837:GSF589876 GSI589837:GSI589876 GSL589837:GSL589876 GSU589837:GSU589876 GSX589837:GSX589876 GXT589837:GXT589876 GYA589837:GYA589876 GYD589837:GYD589876 GYG589837:GYG589876 GYJ589837:GYJ589876 GYM589837:GYM589876 GYP589837:GYP589876 GYV589837:GYV589876 GYY589837:GYY589876 GZB589837:GZB589876 GZE589837:GZE589876 GZH589837:GZH589876 GZK589837:GZK589876 GZN589837:GZN589876 GZQ589837:GZQ589876 GZT589837:GZT589876 GZW589837:GZW589876 GZZ589837:GZZ589876 HAI589837:HAI589876 HAL589837:HAL589876 HAO589837:HAO589876 HAX589837:HAX589876 HBA589837:HBA589876 HBD589837:HBD589876 HBM589837:HBM589876 HBP589837:HBP589876 HBS589837:HBS589876 HCB589837:HCB589876 HCE589837:HCE589876 HCH589837:HCH589876 HCQ589837:HCQ589876 HCT589837:HCT589876 HHP589837:HHP589876 HHW589837:HHW589876 HHZ589837:HHZ589876 HIC589837:HIC589876 HIF589837:HIF589876 HII589837:HII589876 HIL589837:HIL589876 HIR589837:HIR589876 HIU589837:HIU589876 HIX589837:HIX589876 HJA589837:HJA589876 HJD589837:HJD589876 HJG589837:HJG589876 HJJ589837:HJJ589876 HJM589837:HJM589876 HJP589837:HJP589876 HJS589837:HJS589876 HJV589837:HJV589876 HKE589837:HKE589876 HKH589837:HKH589876 HKK589837:HKK589876 HKT589837:HKT589876 HKW589837:HKW589876 HKZ589837:HKZ589876 HLI589837:HLI589876 HLL589837:HLL589876 HLO589837:HLO589876 HLX589837:HLX589876 HMA589837:HMA589876 HMD589837:HMD589876 HMM589837:HMM589876 HMP589837:HMP589876 HRL589837:HRL589876 HRS589837:HRS589876 HRV589837:HRV589876 HRY589837:HRY589876 HSB589837:HSB589876 HSE589837:HSE589876 HSH589837:HSH589876 HSN589837:HSN589876 HSQ589837:HSQ589876 HST589837:HST589876 HSW589837:HSW589876 HSZ589837:HSZ589876 HTC589837:HTC589876 HTF589837:HTF589876 HTI589837:HTI589876 HTL589837:HTL589876 HTO589837:HTO589876 HTR589837:HTR589876 HUA589837:HUA589876 HUD589837:HUD589876 HUG589837:HUG589876 HUP589837:HUP589876 HUS589837:HUS589876 HUV589837:HUV589876 HVE589837:HVE589876 HVH589837:HVH589876 HVK589837:HVK589876 HVT589837:HVT589876 HVW589837:HVW589876 HVZ589837:HVZ589876 HWI589837:HWI589876 HWL589837:HWL589876 IBH589837:IBH589876 IBO589837:IBO589876 IBR589837:IBR589876 IBU589837:IBU589876 IBX589837:IBX589876 ICA589837:ICA589876 ICD589837:ICD589876 ICJ589837:ICJ589876 ICM589837:ICM589876 ICP589837:ICP589876 ICS589837:ICS589876 ICV589837:ICV589876 ICY589837:ICY589876 IDB589837:IDB589876 IDE589837:IDE589876 IDH589837:IDH589876 IDK589837:IDK589876 IDN589837:IDN589876 IDW589837:IDW589876 IDZ589837:IDZ589876 IEC589837:IEC589876 IEL589837:IEL589876 IEO589837:IEO589876 IER589837:IER589876 IFA589837:IFA589876 IFD589837:IFD589876 IFG589837:IFG589876 IFP589837:IFP589876 IFS589837:IFS589876 IFV589837:IFV589876 IGE589837:IGE589876 IGH589837:IGH589876 ILD589837:ILD589876 ILK589837:ILK589876 ILN589837:ILN589876 ILQ589837:ILQ589876 ILT589837:ILT589876 ILW589837:ILW589876 ILZ589837:ILZ589876 IMF589837:IMF589876 IMI589837:IMI589876 IML589837:IML589876 IMO589837:IMO589876 IMR589837:IMR589876 IMU589837:IMU589876 IMX589837:IMX589876 INA589837:INA589876 IND589837:IND589876 ING589837:ING589876 INJ589837:INJ589876 INS589837:INS589876 INV589837:INV589876 INY589837:INY589876 IOH589837:IOH589876 IOK589837:IOK589876 ION589837:ION589876 IOW589837:IOW589876 IOZ589837:IOZ589876 IPC589837:IPC589876 IPL589837:IPL589876 IPO589837:IPO589876 IPR589837:IPR589876 IQA589837:IQA589876 IQD589837:IQD589876 IUZ589837:IUZ589876 IVG589837:IVG589876 IVJ589837:IVJ589876 IVM589837:IVM589876 IVP589837:IVP589876 IVS589837:IVS589876 IVV589837:IVV589876 IWB589837:IWB589876 IWE589837:IWE589876 IWH589837:IWH589876 IWK589837:IWK589876 IWN589837:IWN589876 IWQ589837:IWQ589876 IWT589837:IWT589876 IWW589837:IWW589876 IWZ589837:IWZ589876 IXC589837:IXC589876 IXF589837:IXF589876 IXO589837:IXO589876 IXR589837:IXR589876 IXU589837:IXU589876 IYD589837:IYD589876 IYG589837:IYG589876 IYJ589837:IYJ589876 IYS589837:IYS589876 IYV589837:IYV589876 IYY589837:IYY589876 IZH589837:IZH589876 IZK589837:IZK589876 IZN589837:IZN589876 IZW589837:IZW589876 IZZ589837:IZZ589876 JEV589837:JEV589876 JFC589837:JFC589876 JFF589837:JFF589876 JFI589837:JFI589876 JFL589837:JFL589876 JFO589837:JFO589876 JFR589837:JFR589876 JFX589837:JFX589876 JGA589837:JGA589876 JGD589837:JGD589876 JGG589837:JGG589876 JGJ589837:JGJ589876 JGM589837:JGM589876 JGP589837:JGP589876 JGS589837:JGS589876 JGV589837:JGV589876 JGY589837:JGY589876 JHB589837:JHB589876 JHK589837:JHK589876 JHN589837:JHN589876 JHQ589837:JHQ589876 JHZ589837:JHZ589876 JIC589837:JIC589876 JIF589837:JIF589876 JIO589837:JIO589876 JIR589837:JIR589876 JIU589837:JIU589876 JJD589837:JJD589876 JJG589837:JJG589876 JJJ589837:JJJ589876 JJS589837:JJS589876 JJV589837:JJV589876 JOR589837:JOR589876 JOY589837:JOY589876 JPB589837:JPB589876 JPE589837:JPE589876 JPH589837:JPH589876 JPK589837:JPK589876 JPN589837:JPN589876 JPT589837:JPT589876 JPW589837:JPW589876 JPZ589837:JPZ589876 JQC589837:JQC589876 JQF589837:JQF589876 JQI589837:JQI589876 JQL589837:JQL589876 JQO589837:JQO589876 JQR589837:JQR589876 JQU589837:JQU589876 JQX589837:JQX589876 JRG589837:JRG589876 JRJ589837:JRJ589876 JRM589837:JRM589876 JRV589837:JRV589876 JRY589837:JRY589876 JSB589837:JSB589876 JSK589837:JSK589876 JSN589837:JSN589876 JSQ589837:JSQ589876 JSZ589837:JSZ589876 JTC589837:JTC589876 JTF589837:JTF589876 JTO589837:JTO589876 JTR589837:JTR589876 JYN589837:JYN589876 JYU589837:JYU589876 JYX589837:JYX589876 JZA589837:JZA589876 JZD589837:JZD589876 JZG589837:JZG589876 JZJ589837:JZJ589876 JZP589837:JZP589876 JZS589837:JZS589876 JZV589837:JZV589876 JZY589837:JZY589876 KAB589837:KAB589876 KAE589837:KAE589876 KAH589837:KAH589876 KAK589837:KAK589876 KAN589837:KAN589876 KAQ589837:KAQ589876 KAT589837:KAT589876 KBC589837:KBC589876 KBF589837:KBF589876 KBI589837:KBI589876 KBR589837:KBR589876 KBU589837:KBU589876 KBX589837:KBX589876 KCG589837:KCG589876 KCJ589837:KCJ589876 KCM589837:KCM589876 KCV589837:KCV589876 KCY589837:KCY589876 KDB589837:KDB589876 KDK589837:KDK589876 KDN589837:KDN589876 KIJ589837:KIJ589876 KIQ589837:KIQ589876 KIT589837:KIT589876 KIW589837:KIW589876 KIZ589837:KIZ589876 KJC589837:KJC589876 KJF589837:KJF589876 KJL589837:KJL589876 KJO589837:KJO589876 KJR589837:KJR589876 KJU589837:KJU589876 KJX589837:KJX589876 KKA589837:KKA589876 KKD589837:KKD589876 KKG589837:KKG589876 KKJ589837:KKJ589876 KKM589837:KKM589876 KKP589837:KKP589876 KKY589837:KKY589876 KLB589837:KLB589876 KLE589837:KLE589876 KLN589837:KLN589876 KLQ589837:KLQ589876 KLT589837:KLT589876 KMC589837:KMC589876 KMF589837:KMF589876 KMI589837:KMI589876 KMR589837:KMR589876 KMU589837:KMU589876 KMX589837:KMX589876 KNG589837:KNG589876 KNJ589837:KNJ589876 KSF589837:KSF589876 KSM589837:KSM589876 KSP589837:KSP589876 KSS589837:KSS589876 KSV589837:KSV589876 KSY589837:KSY589876 KTB589837:KTB589876 KTH589837:KTH589876 KTK589837:KTK589876 KTN589837:KTN589876 KTQ589837:KTQ589876 KTT589837:KTT589876 KTW589837:KTW589876 KTZ589837:KTZ589876 KUC589837:KUC589876 KUF589837:KUF589876 KUI589837:KUI589876 KUL589837:KUL589876 KUU589837:KUU589876 KUX589837:KUX589876 KVA589837:KVA589876 KVJ589837:KVJ589876 KVM589837:KVM589876 KVP589837:KVP589876 KVY589837:KVY589876 KWB589837:KWB589876 KWE589837:KWE589876 KWN589837:KWN589876 KWQ589837:KWQ589876 KWT589837:KWT589876 KXC589837:KXC589876 KXF589837:KXF589876 LCB589837:LCB589876 LCI589837:LCI589876 LCL589837:LCL589876 LCO589837:LCO589876 LCR589837:LCR589876 LCU589837:LCU589876 LCX589837:LCX589876 LDD589837:LDD589876 LDG589837:LDG589876 LDJ589837:LDJ589876 LDM589837:LDM589876 LDP589837:LDP589876 LDS589837:LDS589876 LDV589837:LDV589876 LDY589837:LDY589876 LEB589837:LEB589876 LEE589837:LEE589876 LEH589837:LEH589876 LEQ589837:LEQ589876 LET589837:LET589876 LEW589837:LEW589876 LFF589837:LFF589876 LFI589837:LFI589876 LFL589837:LFL589876 LFU589837:LFU589876 LFX589837:LFX589876 LGA589837:LGA589876 LGJ589837:LGJ589876 LGM589837:LGM589876 LGP589837:LGP589876 LGY589837:LGY589876 LHB589837:LHB589876 LLX589837:LLX589876 LME589837:LME589876 LMH589837:LMH589876 LMK589837:LMK589876 LMN589837:LMN589876 LMQ589837:LMQ589876 LMT589837:LMT589876 LMZ589837:LMZ589876 LNC589837:LNC589876 LNF589837:LNF589876 LNI589837:LNI589876 LNL589837:LNL589876 LNO589837:LNO589876 LNR589837:LNR589876 LNU589837:LNU589876 LNX589837:LNX589876 LOA589837:LOA589876 LOD589837:LOD589876 LOM589837:LOM589876 LOP589837:LOP589876 LOS589837:LOS589876 LPB589837:LPB589876 LPE589837:LPE589876 LPH589837:LPH589876 LPQ589837:LPQ589876 LPT589837:LPT589876 LPW589837:LPW589876 LQF589837:LQF589876 LQI589837:LQI589876 LQL589837:LQL589876 LQU589837:LQU589876 LQX589837:LQX589876 LVT589837:LVT589876 LWA589837:LWA589876 LWD589837:LWD589876 LWG589837:LWG589876 LWJ589837:LWJ589876 LWM589837:LWM589876 LWP589837:LWP589876 LWV589837:LWV589876 LWY589837:LWY589876 LXB589837:LXB589876 LXE589837:LXE589876 LXH589837:LXH589876 LXK589837:LXK589876 LXN589837:LXN589876 LXQ589837:LXQ589876 LXT589837:LXT589876 LXW589837:LXW589876 LXZ589837:LXZ589876 LYI589837:LYI589876 LYL589837:LYL589876 LYO589837:LYO589876 LYX589837:LYX589876 LZA589837:LZA589876 LZD589837:LZD589876 LZM589837:LZM589876 LZP589837:LZP589876 LZS589837:LZS589876 MAB589837:MAB589876 MAE589837:MAE589876 MAH589837:MAH589876 MAQ589837:MAQ589876 MAT589837:MAT589876 MFP589837:MFP589876 MFW589837:MFW589876 MFZ589837:MFZ589876 MGC589837:MGC589876 MGF589837:MGF589876 MGI589837:MGI589876 MGL589837:MGL589876 MGR589837:MGR589876 MGU589837:MGU589876 MGX589837:MGX589876 MHA589837:MHA589876 MHD589837:MHD589876 MHG589837:MHG589876 MHJ589837:MHJ589876 MHM589837:MHM589876 MHP589837:MHP589876 MHS589837:MHS589876 MHV589837:MHV589876 MIE589837:MIE589876 MIH589837:MIH589876 MIK589837:MIK589876 MIT589837:MIT589876 MIW589837:MIW589876 MIZ589837:MIZ589876 MJI589837:MJI589876 MJL589837:MJL589876 MJO589837:MJO589876 MJX589837:MJX589876 MKA589837:MKA589876 MKD589837:MKD589876 MKM589837:MKM589876 MKP589837:MKP589876 MPL589837:MPL589876 MPS589837:MPS589876 MPV589837:MPV589876 MPY589837:MPY589876 MQB589837:MQB589876 MQE589837:MQE589876 MQH589837:MQH589876 MQN589837:MQN589876 MQQ589837:MQQ589876 MQT589837:MQT589876 MQW589837:MQW589876 MQZ589837:MQZ589876 MRC589837:MRC589876 MRF589837:MRF589876 MRI589837:MRI589876 MRL589837:MRL589876 MRO589837:MRO589876 MRR589837:MRR589876 MSA589837:MSA589876 MSD589837:MSD589876 MSG589837:MSG589876 MSP589837:MSP589876 MSS589837:MSS589876 MSV589837:MSV589876 MTE589837:MTE589876 MTH589837:MTH589876 MTK589837:MTK589876 MTT589837:MTT589876 MTW589837:MTW589876 MTZ589837:MTZ589876 MUI589837:MUI589876 MUL589837:MUL589876 MZH589837:MZH589876 MZO589837:MZO589876 MZR589837:MZR589876 MZU589837:MZU589876 MZX589837:MZX589876 NAA589837:NAA589876 NAD589837:NAD589876 NAJ589837:NAJ589876 NAM589837:NAM589876 NAP589837:NAP589876 NAS589837:NAS589876 NAV589837:NAV589876 NAY589837:NAY589876 NBB589837:NBB589876 NBE589837:NBE589876 NBH589837:NBH589876 NBK589837:NBK589876 NBN589837:NBN589876 NBW589837:NBW589876 NBZ589837:NBZ589876 NCC589837:NCC589876 NCL589837:NCL589876 NCO589837:NCO589876 NCR589837:NCR589876 NDA589837:NDA589876 NDD589837:NDD589876 NDG589837:NDG589876 NDP589837:NDP589876 NDS589837:NDS589876 NDV589837:NDV589876 NEE589837:NEE589876 NEH589837:NEH589876 NJD589837:NJD589876 NJK589837:NJK589876 NJN589837:NJN589876 NJQ589837:NJQ589876 NJT589837:NJT589876 NJW589837:NJW589876 NJZ589837:NJZ589876 NKF589837:NKF589876 NKI589837:NKI589876 NKL589837:NKL589876 NKO589837:NKO589876 NKR589837:NKR589876 NKU589837:NKU589876 NKX589837:NKX589876 NLA589837:NLA589876 NLD589837:NLD589876 NLG589837:NLG589876 NLJ589837:NLJ589876 NLS589837:NLS589876 NLV589837:NLV589876 NLY589837:NLY589876 NMH589837:NMH589876 NMK589837:NMK589876 NMN589837:NMN589876 NMW589837:NMW589876 NMZ589837:NMZ589876 NNC589837:NNC589876 NNL589837:NNL589876 NNO589837:NNO589876 NNR589837:NNR589876 NOA589837:NOA589876 NOD589837:NOD589876 NSZ589837:NSZ589876 NTG589837:NTG589876 NTJ589837:NTJ589876 NTM589837:NTM589876 NTP589837:NTP589876 NTS589837:NTS589876 NTV589837:NTV589876 NUB589837:NUB589876 NUE589837:NUE589876 NUH589837:NUH589876 NUK589837:NUK589876 NUN589837:NUN589876 NUQ589837:NUQ589876 NUT589837:NUT589876 NUW589837:NUW589876 NUZ589837:NUZ589876 NVC589837:NVC589876 NVF589837:NVF589876 NVO589837:NVO589876 NVR589837:NVR589876 NVU589837:NVU589876 NWD589837:NWD589876 NWG589837:NWG589876 NWJ589837:NWJ589876 NWS589837:NWS589876 NWV589837:NWV589876 NWY589837:NWY589876 NXH589837:NXH589876 NXK589837:NXK589876 NXN589837:NXN589876 NXW589837:NXW589876 NXZ589837:NXZ589876 OCV589837:OCV589876 ODC589837:ODC589876 ODF589837:ODF589876 ODI589837:ODI589876 ODL589837:ODL589876 ODO589837:ODO589876 ODR589837:ODR589876 ODX589837:ODX589876 OEA589837:OEA589876 OED589837:OED589876 OEG589837:OEG589876 OEJ589837:OEJ589876 OEM589837:OEM589876 OEP589837:OEP589876 OES589837:OES589876 OEV589837:OEV589876 OEY589837:OEY589876 OFB589837:OFB589876 OFK589837:OFK589876 OFN589837:OFN589876 OFQ589837:OFQ589876 OFZ589837:OFZ589876 OGC589837:OGC589876 OGF589837:OGF589876 OGO589837:OGO589876 OGR589837:OGR589876 OGU589837:OGU589876 OHD589837:OHD589876 OHG589837:OHG589876 OHJ589837:OHJ589876 OHS589837:OHS589876 OHV589837:OHV589876 OMR589837:OMR589876 OMY589837:OMY589876 ONB589837:ONB589876 ONE589837:ONE589876 ONH589837:ONH589876 ONK589837:ONK589876 ONN589837:ONN589876 ONT589837:ONT589876 ONW589837:ONW589876 ONZ589837:ONZ589876 OOC589837:OOC589876 OOF589837:OOF589876 OOI589837:OOI589876 OOL589837:OOL589876 OOO589837:OOO589876 OOR589837:OOR589876 OOU589837:OOU589876 OOX589837:OOX589876 OPG589837:OPG589876 OPJ589837:OPJ589876 OPM589837:OPM589876 OPV589837:OPV589876 OPY589837:OPY589876 OQB589837:OQB589876 OQK589837:OQK589876 OQN589837:OQN589876 OQQ589837:OQQ589876 OQZ589837:OQZ589876 ORC589837:ORC589876 ORF589837:ORF589876 ORO589837:ORO589876 ORR589837:ORR589876 OWN589837:OWN589876 OWU589837:OWU589876 OWX589837:OWX589876 OXA589837:OXA589876 OXD589837:OXD589876 OXG589837:OXG589876 OXJ589837:OXJ589876 OXP589837:OXP589876 OXS589837:OXS589876 OXV589837:OXV589876 OXY589837:OXY589876 OYB589837:OYB589876 OYE589837:OYE589876 OYH589837:OYH589876 OYK589837:OYK589876 OYN589837:OYN589876 OYQ589837:OYQ589876 OYT589837:OYT589876 OZC589837:OZC589876 OZF589837:OZF589876 OZI589837:OZI589876 OZR589837:OZR589876 OZU589837:OZU589876 OZX589837:OZX589876 PAG589837:PAG589876 PAJ589837:PAJ589876 PAM589837:PAM589876 PAV589837:PAV589876 PAY589837:PAY589876 PBB589837:PBB589876 PBK589837:PBK589876 PBN589837:PBN589876 PGJ589837:PGJ589876 PGQ589837:PGQ589876 PGT589837:PGT589876 PGW589837:PGW589876 PGZ589837:PGZ589876 PHC589837:PHC589876 PHF589837:PHF589876 PHL589837:PHL589876 PHO589837:PHO589876 PHR589837:PHR589876 PHU589837:PHU589876 PHX589837:PHX589876 PIA589837:PIA589876 PID589837:PID589876 PIG589837:PIG589876 PIJ589837:PIJ589876 PIM589837:PIM589876 PIP589837:PIP589876 PIY589837:PIY589876 PJB589837:PJB589876 PJE589837:PJE589876 PJN589837:PJN589876 PJQ589837:PJQ589876 PJT589837:PJT589876 PKC589837:PKC589876 PKF589837:PKF589876 PKI589837:PKI589876 PKR589837:PKR589876 PKU589837:PKU589876 PKX589837:PKX589876 PLG589837:PLG589876 PLJ589837:PLJ589876 PQF589837:PQF589876 PQM589837:PQM589876 PQP589837:PQP589876 PQS589837:PQS589876 PQV589837:PQV589876 PQY589837:PQY589876 PRB589837:PRB589876 PRH589837:PRH589876 PRK589837:PRK589876 PRN589837:PRN589876 PRQ589837:PRQ589876 PRT589837:PRT589876 PRW589837:PRW589876 PRZ589837:PRZ589876 PSC589837:PSC589876 PSF589837:PSF589876 PSI589837:PSI589876 PSL589837:PSL589876 PSU589837:PSU589876 PSX589837:PSX589876 PTA589837:PTA589876 PTJ589837:PTJ589876 PTM589837:PTM589876 PTP589837:PTP589876 PTY589837:PTY589876 PUB589837:PUB589876 PUE589837:PUE589876 PUN589837:PUN589876 PUQ589837:PUQ589876 PUT589837:PUT589876 PVC589837:PVC589876 PVF589837:PVF589876 QAB589837:QAB589876 QAI589837:QAI589876 QAL589837:QAL589876 QAO589837:QAO589876 QAR589837:QAR589876 QAU589837:QAU589876 QAX589837:QAX589876 QBD589837:QBD589876 QBG589837:QBG589876 QBJ589837:QBJ589876 QBM589837:QBM589876 QBP589837:QBP589876 QBS589837:QBS589876 QBV589837:QBV589876 QBY589837:QBY589876 QCB589837:QCB589876 QCE589837:QCE589876 QCH589837:QCH589876 QCQ589837:QCQ589876 QCT589837:QCT589876 QCW589837:QCW589876 QDF589837:QDF589876 QDI589837:QDI589876 QDL589837:QDL589876 QDU589837:QDU589876 QDX589837:QDX589876 QEA589837:QEA589876 QEJ589837:QEJ589876 QEM589837:QEM589876 QEP589837:QEP589876 QEY589837:QEY589876 QFB589837:QFB589876 QJX589837:QJX589876 QKE589837:QKE589876 QKH589837:QKH589876 QKK589837:QKK589876 QKN589837:QKN589876 QKQ589837:QKQ589876 QKT589837:QKT589876 QKZ589837:QKZ589876 QLC589837:QLC589876 QLF589837:QLF589876 QLI589837:QLI589876 QLL589837:QLL589876 QLO589837:QLO589876 QLR589837:QLR589876 QLU589837:QLU589876 QLX589837:QLX589876 QMA589837:QMA589876 QMD589837:QMD589876 QMM589837:QMM589876 QMP589837:QMP589876 QMS589837:QMS589876 QNB589837:QNB589876 QNE589837:QNE589876 QNH589837:QNH589876 QNQ589837:QNQ589876 QNT589837:QNT589876 QNW589837:QNW589876 QOF589837:QOF589876 QOI589837:QOI589876 QOL589837:QOL589876 QOU589837:QOU589876 QOX589837:QOX589876 QTT589837:QTT589876 QUA589837:QUA589876 QUD589837:QUD589876 QUG589837:QUG589876 QUJ589837:QUJ589876 QUM589837:QUM589876 QUP589837:QUP589876 QUV589837:QUV589876 QUY589837:QUY589876 QVB589837:QVB589876 QVE589837:QVE589876 QVH589837:QVH589876 QVK589837:QVK589876 QVN589837:QVN589876 QVQ589837:QVQ589876 QVT589837:QVT589876 QVW589837:QVW589876 QVZ589837:QVZ589876 QWI589837:QWI589876 QWL589837:QWL589876 QWO589837:QWO589876 QWX589837:QWX589876 QXA589837:QXA589876 QXD589837:QXD589876 QXM589837:QXM589876 QXP589837:QXP589876 QXS589837:QXS589876 QYB589837:QYB589876 QYE589837:QYE589876 QYH589837:QYH589876 QYQ589837:QYQ589876 QYT589837:QYT589876 RDP589837:RDP589876 RDW589837:RDW589876 RDZ589837:RDZ589876 REC589837:REC589876 REF589837:REF589876 REI589837:REI589876 REL589837:REL589876 RER589837:RER589876 REU589837:REU589876 REX589837:REX589876 RFA589837:RFA589876 RFD589837:RFD589876 RFG589837:RFG589876 RFJ589837:RFJ589876 RFM589837:RFM589876 RFP589837:RFP589876 RFS589837:RFS589876 RFV589837:RFV589876 RGE589837:RGE589876 RGH589837:RGH589876 RGK589837:RGK589876 RGT589837:RGT589876 RGW589837:RGW589876 RGZ589837:RGZ589876 RHI589837:RHI589876 RHL589837:RHL589876 RHO589837:RHO589876 RHX589837:RHX589876 RIA589837:RIA589876 RID589837:RID589876 RIM589837:RIM589876 RIP589837:RIP589876 RNL589837:RNL589876 RNS589837:RNS589876 RNV589837:RNV589876 RNY589837:RNY589876 ROB589837:ROB589876 ROE589837:ROE589876 ROH589837:ROH589876 RON589837:RON589876 ROQ589837:ROQ589876 ROT589837:ROT589876 ROW589837:ROW589876 ROZ589837:ROZ589876 RPC589837:RPC589876 RPF589837:RPF589876 RPI589837:RPI589876 RPL589837:RPL589876 RPO589837:RPO589876 RPR589837:RPR589876 RQA589837:RQA589876 RQD589837:RQD589876 RQG589837:RQG589876 RQP589837:RQP589876 RQS589837:RQS589876 RQV589837:RQV589876 RRE589837:RRE589876 RRH589837:RRH589876 RRK589837:RRK589876 RRT589837:RRT589876 RRW589837:RRW589876 RRZ589837:RRZ589876 RSI589837:RSI589876 RSL589837:RSL589876 RXH589837:RXH589876 RXO589837:RXO589876 RXR589837:RXR589876 RXU589837:RXU589876 RXX589837:RXX589876 RYA589837:RYA589876 RYD589837:RYD589876 RYJ589837:RYJ589876 RYM589837:RYM589876 RYP589837:RYP589876 RYS589837:RYS589876 RYV589837:RYV589876 RYY589837:RYY589876 RZB589837:RZB589876 RZE589837:RZE589876 RZH589837:RZH589876 RZK589837:RZK589876 RZN589837:RZN589876 RZW589837:RZW589876 RZZ589837:RZZ589876 SAC589837:SAC589876 SAL589837:SAL589876 SAO589837:SAO589876 SAR589837:SAR589876 SBA589837:SBA589876 SBD589837:SBD589876 SBG589837:SBG589876 SBP589837:SBP589876 SBS589837:SBS589876 SBV589837:SBV589876 SCE589837:SCE589876 SCH589837:SCH589876 SHD589837:SHD589876 SHK589837:SHK589876 SHN589837:SHN589876 SHQ589837:SHQ589876 SHT589837:SHT589876 SHW589837:SHW589876 SHZ589837:SHZ589876 SIF589837:SIF589876 SII589837:SII589876 SIL589837:SIL589876 SIO589837:SIO589876 SIR589837:SIR589876 SIU589837:SIU589876 SIX589837:SIX589876 SJA589837:SJA589876 SJD589837:SJD589876 SJG589837:SJG589876 SJJ589837:SJJ589876 SJS589837:SJS589876 SJV589837:SJV589876 SJY589837:SJY589876 SKH589837:SKH589876 SKK589837:SKK589876 SKN589837:SKN589876 SKW589837:SKW589876 SKZ589837:SKZ589876 SLC589837:SLC589876 SLL589837:SLL589876 SLO589837:SLO589876 SLR589837:SLR589876 SMA589837:SMA589876 SMD589837:SMD589876 SQZ589837:SQZ589876 SRG589837:SRG589876 SRJ589837:SRJ589876 SRM589837:SRM589876 SRP589837:SRP589876 SRS589837:SRS589876 SRV589837:SRV589876 SSB589837:SSB589876 SSE589837:SSE589876 SSH589837:SSH589876 SSK589837:SSK589876 SSN589837:SSN589876 SSQ589837:SSQ589876 SST589837:SST589876 SSW589837:SSW589876 SSZ589837:SSZ589876 STC589837:STC589876 STF589837:STF589876 STO589837:STO589876 STR589837:STR589876 STU589837:STU589876 SUD589837:SUD589876 SUG589837:SUG589876 SUJ589837:SUJ589876 SUS589837:SUS589876 SUV589837:SUV589876 SUY589837:SUY589876 SVH589837:SVH589876 SVK589837:SVK589876 SVN589837:SVN589876 SVW589837:SVW589876 SVZ589837:SVZ589876 TAV589837:TAV589876 TBC589837:TBC589876 TBF589837:TBF589876 TBI589837:TBI589876 TBL589837:TBL589876 TBO589837:TBO589876 TBR589837:TBR589876 TBX589837:TBX589876 TCA589837:TCA589876 TCD589837:TCD589876 TCG589837:TCG589876 TCJ589837:TCJ589876 TCM589837:TCM589876 TCP589837:TCP589876 TCS589837:TCS589876 TCV589837:TCV589876 TCY589837:TCY589876 TDB589837:TDB589876 TDK589837:TDK589876 TDN589837:TDN589876 TDQ589837:TDQ589876 TDZ589837:TDZ589876 TEC589837:TEC589876 TEF589837:TEF589876 TEO589837:TEO589876 TER589837:TER589876 TEU589837:TEU589876 TFD589837:TFD589876 TFG589837:TFG589876 TFJ589837:TFJ589876 TFS589837:TFS589876 TFV589837:TFV589876 TKR589837:TKR589876 TKY589837:TKY589876 TLB589837:TLB589876 TLE589837:TLE589876 TLH589837:TLH589876 TLK589837:TLK589876 TLN589837:TLN589876 TLT589837:TLT589876 TLW589837:TLW589876 TLZ589837:TLZ589876 TMC589837:TMC589876 TMF589837:TMF589876 TMI589837:TMI589876 TML589837:TML589876 TMO589837:TMO589876 TMR589837:TMR589876 TMU589837:TMU589876 TMX589837:TMX589876 TNG589837:TNG589876 TNJ589837:TNJ589876 TNM589837:TNM589876 TNV589837:TNV589876 TNY589837:TNY589876 TOB589837:TOB589876 TOK589837:TOK589876 TON589837:TON589876 TOQ589837:TOQ589876 TOZ589837:TOZ589876 TPC589837:TPC589876 TPF589837:TPF589876 TPO589837:TPO589876 TPR589837:TPR589876 TUN589837:TUN589876 TUU589837:TUU589876 TUX589837:TUX589876 TVA589837:TVA589876 TVD589837:TVD589876 TVG589837:TVG589876 TVJ589837:TVJ589876 TVP589837:TVP589876 TVS589837:TVS589876 TVV589837:TVV589876 TVY589837:TVY589876 TWB589837:TWB589876 TWE589837:TWE589876 TWH589837:TWH589876 TWK589837:TWK589876 TWN589837:TWN589876 TWQ589837:TWQ589876 TWT589837:TWT589876 TXC589837:TXC589876 TXF589837:TXF589876 TXI589837:TXI589876 TXR589837:TXR589876 TXU589837:TXU589876 TXX589837:TXX589876 TYG589837:TYG589876 TYJ589837:TYJ589876 TYM589837:TYM589876 TYV589837:TYV589876 TYY589837:TYY589876 TZB589837:TZB589876 TZK589837:TZK589876 TZN589837:TZN589876 UEJ589837:UEJ589876 UEQ589837:UEQ589876 UET589837:UET589876 UEW589837:UEW589876 UEZ589837:UEZ589876 UFC589837:UFC589876 UFF589837:UFF589876 UFL589837:UFL589876 UFO589837:UFO589876 UFR589837:UFR589876 UFU589837:UFU589876 UFX589837:UFX589876 UGA589837:UGA589876 UGD589837:UGD589876 UGG589837:UGG589876 UGJ589837:UGJ589876 UGM589837:UGM589876 UGP589837:UGP589876 UGY589837:UGY589876 UHB589837:UHB589876 UHE589837:UHE589876 UHN589837:UHN589876 UHQ589837:UHQ589876 UHT589837:UHT589876 UIC589837:UIC589876 UIF589837:UIF589876 UII589837:UII589876 UIR589837:UIR589876 UIU589837:UIU589876 UIX589837:UIX589876 UJG589837:UJG589876 UJJ589837:UJJ589876 UOF589837:UOF589876 UOM589837:UOM589876 UOP589837:UOP589876 UOS589837:UOS589876 UOV589837:UOV589876 UOY589837:UOY589876 UPB589837:UPB589876 UPH589837:UPH589876 UPK589837:UPK589876 UPN589837:UPN589876 UPQ589837:UPQ589876 UPT589837:UPT589876 UPW589837:UPW589876 UPZ589837:UPZ589876 UQC589837:UQC589876 UQF589837:UQF589876 UQI589837:UQI589876 UQL589837:UQL589876 UQU589837:UQU589876 UQX589837:UQX589876 URA589837:URA589876 URJ589837:URJ589876 URM589837:URM589876 URP589837:URP589876 URY589837:URY589876 USB589837:USB589876 USE589837:USE589876 USN589837:USN589876 USQ589837:USQ589876 UST589837:UST589876 UTC589837:UTC589876 UTF589837:UTF589876 UYB589837:UYB589876 UYI589837:UYI589876 UYL589837:UYL589876 UYO589837:UYO589876 UYR589837:UYR589876 UYU589837:UYU589876 UYX589837:UYX589876 UZD589837:UZD589876 UZG589837:UZG589876 UZJ589837:UZJ589876 UZM589837:UZM589876 UZP589837:UZP589876 UZS589837:UZS589876 UZV589837:UZV589876 UZY589837:UZY589876 VAB589837:VAB589876 VAE589837:VAE589876 VAH589837:VAH589876 VAQ589837:VAQ589876 VAT589837:VAT589876 VAW589837:VAW589876 VBF589837:VBF589876 VBI589837:VBI589876 VBL589837:VBL589876 VBU589837:VBU589876 VBX589837:VBX589876 VCA589837:VCA589876 VCJ589837:VCJ589876 VCM589837:VCM589876 VCP589837:VCP589876 VCY589837:VCY589876 VDB589837:VDB589876 VHX589837:VHX589876 VIE589837:VIE589876 VIH589837:VIH589876 VIK589837:VIK589876 VIN589837:VIN589876 VIQ589837:VIQ589876 VIT589837:VIT589876 VIZ589837:VIZ589876 VJC589837:VJC589876 VJF589837:VJF589876 VJI589837:VJI589876 VJL589837:VJL589876 VJO589837:VJO589876 VJR589837:VJR589876 VJU589837:VJU589876 VJX589837:VJX589876 VKA589837:VKA589876 VKD589837:VKD589876 VKM589837:VKM589876 VKP589837:VKP589876 VKS589837:VKS589876 VLB589837:VLB589876 VLE589837:VLE589876 VLH589837:VLH589876 VLQ589837:VLQ589876 VLT589837:VLT589876 VLW589837:VLW589876 VMF589837:VMF589876 VMI589837:VMI589876 VML589837:VML589876 VMU589837:VMU589876 VMX589837:VMX589876 VRT589837:VRT589876 VSA589837:VSA589876 VSD589837:VSD589876 VSG589837:VSG589876 VSJ589837:VSJ589876 VSM589837:VSM589876 VSP589837:VSP589876 VSV589837:VSV589876 VSY589837:VSY589876 VTB589837:VTB589876 VTE589837:VTE589876 VTH589837:VTH589876 VTK589837:VTK589876 VTN589837:VTN589876 VTQ589837:VTQ589876 VTT589837:VTT589876 VTW589837:VTW589876 VTZ589837:VTZ589876 VUI589837:VUI589876 VUL589837:VUL589876 VUO589837:VUO589876 VUX589837:VUX589876 VVA589837:VVA589876 VVD589837:VVD589876 VVM589837:VVM589876 VVP589837:VVP589876 VVS589837:VVS589876 VWB589837:VWB589876 VWE589837:VWE589876 VWH589837:VWH589876 VWQ589837:VWQ589876 VWT589837:VWT589876 WBP589837:WBP589876 WBW589837:WBW589876 WBZ589837:WBZ589876 WCC589837:WCC589876 WCF589837:WCF589876 WCI589837:WCI589876 WCL589837:WCL589876 WCR589837:WCR589876 WCU589837:WCU589876 WCX589837:WCX589876 WDA589837:WDA589876 WDD589837:WDD589876 WDG589837:WDG589876 WDJ589837:WDJ589876 WDM589837:WDM589876 WDP589837:WDP589876 WDS589837:WDS589876 WDV589837:WDV589876 WEE589837:WEE589876 WEH589837:WEH589876 WEK589837:WEK589876 WET589837:WET589876 WEW589837:WEW589876 WEZ589837:WEZ589876 WFI589837:WFI589876 WFL589837:WFL589876 WFO589837:WFO589876 WFX589837:WFX589876 WGA589837:WGA589876 WGD589837:WGD589876 WGM589837:WGM589876 WGP589837:WGP589876 WLL589837:WLL589876 WLS589837:WLS589876 WLV589837:WLV589876 WLY589837:WLY589876 WMB589837:WMB589876 WME589837:WME589876 WMH589837:WMH589876 WMN589837:WMN589876 WMQ589837:WMQ589876 WMT589837:WMT589876 WMW589837:WMW589876 WMZ589837:WMZ589876 WNC589837:WNC589876 WNF589837:WNF589876 WNI589837:WNI589876 WNL589837:WNL589876 WNO589837:WNO589876 WNR589837:WNR589876 WOA589837:WOA589876 WOD589837:WOD589876 WOG589837:WOG589876 WOP589837:WOP589876 WOS589837:WOS589876 WOV589837:WOV589876 WPE589837:WPE589876 WPH589837:WPH589876 WPK589837:WPK589876 WPT589837:WPT589876 WPW589837:WPW589876 WPZ589837:WPZ589876 WQI589837:WQI589876 WQL589837:WQL589876 WVH589837:WVH589876 WVO589837:WVO589876 WVR589837:WVR589876 WVU589837:WVU589876 WVX589837:WVX589876 WWA589837:WWA589876 WWD589837:WWD589876 WWJ589837:WWJ589876 WWM589837:WWM589876 WWP589837:WWP589876 WWS589837:WWS589876 WWV589837:WWV589876 WWY589837:WWY589876 WXB589837:WXB589876 WXE589837:WXE589876 WXH589837:WXH589876 WXK589837:WXK589876 WXN589837:WXN589876 WXW589837:WXW589876 WXZ589837:WXZ589876 WYC589837:WYC589876 WYL589837:WYL589876 WYO589837:WYO589876 WYR589837:WYR589876 WZA589837:WZA589876 WZD589837:WZD589876 WZG589837:WZG589876 WZP589837:WZP589876 WZS589837:WZS589876 WZV589837:WZV589876 XAE589837:XAE589876 XAH589837:XAH589876 XFD589837:XFD589876 G655373:G655412 J655373:J655412 M655373:M655412 P655373:P655412 S655373:S655412 V655373:V655412 AB655373:AB655412 AE655373:AE655412 AH655373:AH655412 AK655373:AK655412 AN655373:AN655412 AQ655373:AQ655412 AT655373:AT655412 AW655373:AW655412 AZ655373:AZ655412 BC655373:BC655412 BF655373:BF655412 BO655373:BO655412 BR655373:BR655412 BU655373:BU655412 CD655373:CD655412 CG655373:CG655412 CJ655373:CJ655412 CS655373:CS655412 CV655373:CV655412 CY655373:CY655412 DH655373:DH655412 DK655373:DK655412 DN655373:DN655412 DW655373:DW655412 DZ655373:DZ655412 IV655373:IV655412 JC655373:JC655412 JF655373:JF655412 JI655373:JI655412 JL655373:JL655412 JO655373:JO655412 JR655373:JR655412 JX655373:JX655412 KA655373:KA655412 KD655373:KD655412 KG655373:KG655412 KJ655373:KJ655412 KM655373:KM655412 KP655373:KP655412 KS655373:KS655412 KV655373:KV655412 KY655373:KY655412 LB655373:LB655412 LK655373:LK655412 LN655373:LN655412 LQ655373:LQ655412 LZ655373:LZ655412 MC655373:MC655412 MF655373:MF655412 MO655373:MO655412 MR655373:MR655412 MU655373:MU655412 ND655373:ND655412 NG655373:NG655412 NJ655373:NJ655412 NS655373:NS655412 NV655373:NV655412 SR655373:SR655412 SY655373:SY655412 TB655373:TB655412 TE655373:TE655412 TH655373:TH655412 TK655373:TK655412 TN655373:TN655412 TT655373:TT655412 TW655373:TW655412 TZ655373:TZ655412 UC655373:UC655412 UF655373:UF655412 UI655373:UI655412 UL655373:UL655412 UO655373:UO655412 UR655373:UR655412 UU655373:UU655412 UX655373:UX655412 VG655373:VG655412 VJ655373:VJ655412 VM655373:VM655412 VV655373:VV655412 VY655373:VY655412 WB655373:WB655412 WK655373:WK655412 WN655373:WN655412 WQ655373:WQ655412 WZ655373:WZ655412 XC655373:XC655412 XF655373:XF655412 XO655373:XO655412 XR655373:XR655412 ACN655373:ACN655412 ACU655373:ACU655412 ACX655373:ACX655412 ADA655373:ADA655412 ADD655373:ADD655412 ADG655373:ADG655412 ADJ655373:ADJ655412 ADP655373:ADP655412 ADS655373:ADS655412 ADV655373:ADV655412 ADY655373:ADY655412 AEB655373:AEB655412 AEE655373:AEE655412 AEH655373:AEH655412 AEK655373:AEK655412 AEN655373:AEN655412 AEQ655373:AEQ655412 AET655373:AET655412 AFC655373:AFC655412 AFF655373:AFF655412 AFI655373:AFI655412 AFR655373:AFR655412 AFU655373:AFU655412 AFX655373:AFX655412 AGG655373:AGG655412 AGJ655373:AGJ655412 AGM655373:AGM655412 AGV655373:AGV655412 AGY655373:AGY655412 AHB655373:AHB655412 AHK655373:AHK655412 AHN655373:AHN655412 AMJ655373:AMJ655412 AMQ655373:AMQ655412 AMT655373:AMT655412 AMW655373:AMW655412 AMZ655373:AMZ655412 ANC655373:ANC655412 ANF655373:ANF655412 ANL655373:ANL655412 ANO655373:ANO655412 ANR655373:ANR655412 ANU655373:ANU655412 ANX655373:ANX655412 AOA655373:AOA655412 AOD655373:AOD655412 AOG655373:AOG655412 AOJ655373:AOJ655412 AOM655373:AOM655412 AOP655373:AOP655412 AOY655373:AOY655412 APB655373:APB655412 APE655373:APE655412 APN655373:APN655412 APQ655373:APQ655412 APT655373:APT655412 AQC655373:AQC655412 AQF655373:AQF655412 AQI655373:AQI655412 AQR655373:AQR655412 AQU655373:AQU655412 AQX655373:AQX655412 ARG655373:ARG655412 ARJ655373:ARJ655412 AWF655373:AWF655412 AWM655373:AWM655412 AWP655373:AWP655412 AWS655373:AWS655412 AWV655373:AWV655412 AWY655373:AWY655412 AXB655373:AXB655412 AXH655373:AXH655412 AXK655373:AXK655412 AXN655373:AXN655412 AXQ655373:AXQ655412 AXT655373:AXT655412 AXW655373:AXW655412 AXZ655373:AXZ655412 AYC655373:AYC655412 AYF655373:AYF655412 AYI655373:AYI655412 AYL655373:AYL655412 AYU655373:AYU655412 AYX655373:AYX655412 AZA655373:AZA655412 AZJ655373:AZJ655412 AZM655373:AZM655412 AZP655373:AZP655412 AZY655373:AZY655412 BAB655373:BAB655412 BAE655373:BAE655412 BAN655373:BAN655412 BAQ655373:BAQ655412 BAT655373:BAT655412 BBC655373:BBC655412 BBF655373:BBF655412 BGB655373:BGB655412 BGI655373:BGI655412 BGL655373:BGL655412 BGO655373:BGO655412 BGR655373:BGR655412 BGU655373:BGU655412 BGX655373:BGX655412 BHD655373:BHD655412 BHG655373:BHG655412 BHJ655373:BHJ655412 BHM655373:BHM655412 BHP655373:BHP655412 BHS655373:BHS655412 BHV655373:BHV655412 BHY655373:BHY655412 BIB655373:BIB655412 BIE655373:BIE655412 BIH655373:BIH655412 BIQ655373:BIQ655412 BIT655373:BIT655412 BIW655373:BIW655412 BJF655373:BJF655412 BJI655373:BJI655412 BJL655373:BJL655412 BJU655373:BJU655412 BJX655373:BJX655412 BKA655373:BKA655412 BKJ655373:BKJ655412 BKM655373:BKM655412 BKP655373:BKP655412 BKY655373:BKY655412 BLB655373:BLB655412 BPX655373:BPX655412 BQE655373:BQE655412 BQH655373:BQH655412 BQK655373:BQK655412 BQN655373:BQN655412 BQQ655373:BQQ655412 BQT655373:BQT655412 BQZ655373:BQZ655412 BRC655373:BRC655412 BRF655373:BRF655412 BRI655373:BRI655412 BRL655373:BRL655412 BRO655373:BRO655412 BRR655373:BRR655412 BRU655373:BRU655412 BRX655373:BRX655412 BSA655373:BSA655412 BSD655373:BSD655412 BSM655373:BSM655412 BSP655373:BSP655412 BSS655373:BSS655412 BTB655373:BTB655412 BTE655373:BTE655412 BTH655373:BTH655412 BTQ655373:BTQ655412 BTT655373:BTT655412 BTW655373:BTW655412 BUF655373:BUF655412 BUI655373:BUI655412 BUL655373:BUL655412 BUU655373:BUU655412 BUX655373:BUX655412 BZT655373:BZT655412 CAA655373:CAA655412 CAD655373:CAD655412 CAG655373:CAG655412 CAJ655373:CAJ655412 CAM655373:CAM655412 CAP655373:CAP655412 CAV655373:CAV655412 CAY655373:CAY655412 CBB655373:CBB655412 CBE655373:CBE655412 CBH655373:CBH655412 CBK655373:CBK655412 CBN655373:CBN655412 CBQ655373:CBQ655412 CBT655373:CBT655412 CBW655373:CBW655412 CBZ655373:CBZ655412 CCI655373:CCI655412 CCL655373:CCL655412 CCO655373:CCO655412 CCX655373:CCX655412 CDA655373:CDA655412 CDD655373:CDD655412 CDM655373:CDM655412 CDP655373:CDP655412 CDS655373:CDS655412 CEB655373:CEB655412 CEE655373:CEE655412 CEH655373:CEH655412 CEQ655373:CEQ655412 CET655373:CET655412 CJP655373:CJP655412 CJW655373:CJW655412 CJZ655373:CJZ655412 CKC655373:CKC655412 CKF655373:CKF655412 CKI655373:CKI655412 CKL655373:CKL655412 CKR655373:CKR655412 CKU655373:CKU655412 CKX655373:CKX655412 CLA655373:CLA655412 CLD655373:CLD655412 CLG655373:CLG655412 CLJ655373:CLJ655412 CLM655373:CLM655412 CLP655373:CLP655412 CLS655373:CLS655412 CLV655373:CLV655412 CME655373:CME655412 CMH655373:CMH655412 CMK655373:CMK655412 CMT655373:CMT655412 CMW655373:CMW655412 CMZ655373:CMZ655412 CNI655373:CNI655412 CNL655373:CNL655412 CNO655373:CNO655412 CNX655373:CNX655412 COA655373:COA655412 COD655373:COD655412 COM655373:COM655412 COP655373:COP655412 CTL655373:CTL655412 CTS655373:CTS655412 CTV655373:CTV655412 CTY655373:CTY655412 CUB655373:CUB655412 CUE655373:CUE655412 CUH655373:CUH655412 CUN655373:CUN655412 CUQ655373:CUQ655412 CUT655373:CUT655412 CUW655373:CUW655412 CUZ655373:CUZ655412 CVC655373:CVC655412 CVF655373:CVF655412 CVI655373:CVI655412 CVL655373:CVL655412 CVO655373:CVO655412 CVR655373:CVR655412 CWA655373:CWA655412 CWD655373:CWD655412 CWG655373:CWG655412 CWP655373:CWP655412 CWS655373:CWS655412 CWV655373:CWV655412 CXE655373:CXE655412 CXH655373:CXH655412 CXK655373:CXK655412 CXT655373:CXT655412 CXW655373:CXW655412 CXZ655373:CXZ655412 CYI655373:CYI655412 CYL655373:CYL655412 DDH655373:DDH655412 DDO655373:DDO655412 DDR655373:DDR655412 DDU655373:DDU655412 DDX655373:DDX655412 DEA655373:DEA655412 DED655373:DED655412 DEJ655373:DEJ655412 DEM655373:DEM655412 DEP655373:DEP655412 DES655373:DES655412 DEV655373:DEV655412 DEY655373:DEY655412 DFB655373:DFB655412 DFE655373:DFE655412 DFH655373:DFH655412 DFK655373:DFK655412 DFN655373:DFN655412 DFW655373:DFW655412 DFZ655373:DFZ655412 DGC655373:DGC655412 DGL655373:DGL655412 DGO655373:DGO655412 DGR655373:DGR655412 DHA655373:DHA655412 DHD655373:DHD655412 DHG655373:DHG655412 DHP655373:DHP655412 DHS655373:DHS655412 DHV655373:DHV655412 DIE655373:DIE655412 DIH655373:DIH655412 DND655373:DND655412 DNK655373:DNK655412 DNN655373:DNN655412 DNQ655373:DNQ655412 DNT655373:DNT655412 DNW655373:DNW655412 DNZ655373:DNZ655412 DOF655373:DOF655412 DOI655373:DOI655412 DOL655373:DOL655412 DOO655373:DOO655412 DOR655373:DOR655412 DOU655373:DOU655412 DOX655373:DOX655412 DPA655373:DPA655412 DPD655373:DPD655412 DPG655373:DPG655412 DPJ655373:DPJ655412 DPS655373:DPS655412 DPV655373:DPV655412 DPY655373:DPY655412 DQH655373:DQH655412 DQK655373:DQK655412 DQN655373:DQN655412 DQW655373:DQW655412 DQZ655373:DQZ655412 DRC655373:DRC655412 DRL655373:DRL655412 DRO655373:DRO655412 DRR655373:DRR655412 DSA655373:DSA655412 DSD655373:DSD655412 DWZ655373:DWZ655412 DXG655373:DXG655412 DXJ655373:DXJ655412 DXM655373:DXM655412 DXP655373:DXP655412 DXS655373:DXS655412 DXV655373:DXV655412 DYB655373:DYB655412 DYE655373:DYE655412 DYH655373:DYH655412 DYK655373:DYK655412 DYN655373:DYN655412 DYQ655373:DYQ655412 DYT655373:DYT655412 DYW655373:DYW655412 DYZ655373:DYZ655412 DZC655373:DZC655412 DZF655373:DZF655412 DZO655373:DZO655412 DZR655373:DZR655412 DZU655373:DZU655412 EAD655373:EAD655412 EAG655373:EAG655412 EAJ655373:EAJ655412 EAS655373:EAS655412 EAV655373:EAV655412 EAY655373:EAY655412 EBH655373:EBH655412 EBK655373:EBK655412 EBN655373:EBN655412 EBW655373:EBW655412 EBZ655373:EBZ655412 EGV655373:EGV655412 EHC655373:EHC655412 EHF655373:EHF655412 EHI655373:EHI655412 EHL655373:EHL655412 EHO655373:EHO655412 EHR655373:EHR655412 EHX655373:EHX655412 EIA655373:EIA655412 EID655373:EID655412 EIG655373:EIG655412 EIJ655373:EIJ655412 EIM655373:EIM655412 EIP655373:EIP655412 EIS655373:EIS655412 EIV655373:EIV655412 EIY655373:EIY655412 EJB655373:EJB655412 EJK655373:EJK655412 EJN655373:EJN655412 EJQ655373:EJQ655412 EJZ655373:EJZ655412 EKC655373:EKC655412 EKF655373:EKF655412 EKO655373:EKO655412 EKR655373:EKR655412 EKU655373:EKU655412 ELD655373:ELD655412 ELG655373:ELG655412 ELJ655373:ELJ655412 ELS655373:ELS655412 ELV655373:ELV655412 EQR655373:EQR655412 EQY655373:EQY655412 ERB655373:ERB655412 ERE655373:ERE655412 ERH655373:ERH655412 ERK655373:ERK655412 ERN655373:ERN655412 ERT655373:ERT655412 ERW655373:ERW655412 ERZ655373:ERZ655412 ESC655373:ESC655412 ESF655373:ESF655412 ESI655373:ESI655412 ESL655373:ESL655412 ESO655373:ESO655412 ESR655373:ESR655412 ESU655373:ESU655412 ESX655373:ESX655412 ETG655373:ETG655412 ETJ655373:ETJ655412 ETM655373:ETM655412 ETV655373:ETV655412 ETY655373:ETY655412 EUB655373:EUB655412 EUK655373:EUK655412 EUN655373:EUN655412 EUQ655373:EUQ655412 EUZ655373:EUZ655412 EVC655373:EVC655412 EVF655373:EVF655412 EVO655373:EVO655412 EVR655373:EVR655412 FAN655373:FAN655412 FAU655373:FAU655412 FAX655373:FAX655412 FBA655373:FBA655412 FBD655373:FBD655412 FBG655373:FBG655412 FBJ655373:FBJ655412 FBP655373:FBP655412 FBS655373:FBS655412 FBV655373:FBV655412 FBY655373:FBY655412 FCB655373:FCB655412 FCE655373:FCE655412 FCH655373:FCH655412 FCK655373:FCK655412 FCN655373:FCN655412 FCQ655373:FCQ655412 FCT655373:FCT655412 FDC655373:FDC655412 FDF655373:FDF655412 FDI655373:FDI655412 FDR655373:FDR655412 FDU655373:FDU655412 FDX655373:FDX655412 FEG655373:FEG655412 FEJ655373:FEJ655412 FEM655373:FEM655412 FEV655373:FEV655412 FEY655373:FEY655412 FFB655373:FFB655412 FFK655373:FFK655412 FFN655373:FFN655412 FKJ655373:FKJ655412 FKQ655373:FKQ655412 FKT655373:FKT655412 FKW655373:FKW655412 FKZ655373:FKZ655412 FLC655373:FLC655412 FLF655373:FLF655412 FLL655373:FLL655412 FLO655373:FLO655412 FLR655373:FLR655412 FLU655373:FLU655412 FLX655373:FLX655412 FMA655373:FMA655412 FMD655373:FMD655412 FMG655373:FMG655412 FMJ655373:FMJ655412 FMM655373:FMM655412 FMP655373:FMP655412 FMY655373:FMY655412 FNB655373:FNB655412 FNE655373:FNE655412 FNN655373:FNN655412 FNQ655373:FNQ655412 FNT655373:FNT655412 FOC655373:FOC655412 FOF655373:FOF655412 FOI655373:FOI655412 FOR655373:FOR655412 FOU655373:FOU655412 FOX655373:FOX655412 FPG655373:FPG655412 FPJ655373:FPJ655412 FUF655373:FUF655412 FUM655373:FUM655412 FUP655373:FUP655412 FUS655373:FUS655412 FUV655373:FUV655412 FUY655373:FUY655412 FVB655373:FVB655412 FVH655373:FVH655412 FVK655373:FVK655412 FVN655373:FVN655412 FVQ655373:FVQ655412 FVT655373:FVT655412 FVW655373:FVW655412 FVZ655373:FVZ655412 FWC655373:FWC655412 FWF655373:FWF655412 FWI655373:FWI655412 FWL655373:FWL655412 FWU655373:FWU655412 FWX655373:FWX655412 FXA655373:FXA655412 FXJ655373:FXJ655412 FXM655373:FXM655412 FXP655373:FXP655412 FXY655373:FXY655412 FYB655373:FYB655412 FYE655373:FYE655412 FYN655373:FYN655412 FYQ655373:FYQ655412 FYT655373:FYT655412 FZC655373:FZC655412 FZF655373:FZF655412 GEB655373:GEB655412 GEI655373:GEI655412 GEL655373:GEL655412 GEO655373:GEO655412 GER655373:GER655412 GEU655373:GEU655412 GEX655373:GEX655412 GFD655373:GFD655412 GFG655373:GFG655412 GFJ655373:GFJ655412 GFM655373:GFM655412 GFP655373:GFP655412 GFS655373:GFS655412 GFV655373:GFV655412 GFY655373:GFY655412 GGB655373:GGB655412 GGE655373:GGE655412 GGH655373:GGH655412 GGQ655373:GGQ655412 GGT655373:GGT655412 GGW655373:GGW655412 GHF655373:GHF655412 GHI655373:GHI655412 GHL655373:GHL655412 GHU655373:GHU655412 GHX655373:GHX655412 GIA655373:GIA655412 GIJ655373:GIJ655412 GIM655373:GIM655412 GIP655373:GIP655412 GIY655373:GIY655412 GJB655373:GJB655412 GNX655373:GNX655412 GOE655373:GOE655412 GOH655373:GOH655412 GOK655373:GOK655412 GON655373:GON655412 GOQ655373:GOQ655412 GOT655373:GOT655412 GOZ655373:GOZ655412 GPC655373:GPC655412 GPF655373:GPF655412 GPI655373:GPI655412 GPL655373:GPL655412 GPO655373:GPO655412 GPR655373:GPR655412 GPU655373:GPU655412 GPX655373:GPX655412 GQA655373:GQA655412 GQD655373:GQD655412 GQM655373:GQM655412 GQP655373:GQP655412 GQS655373:GQS655412 GRB655373:GRB655412 GRE655373:GRE655412 GRH655373:GRH655412 GRQ655373:GRQ655412 GRT655373:GRT655412 GRW655373:GRW655412 GSF655373:GSF655412 GSI655373:GSI655412 GSL655373:GSL655412 GSU655373:GSU655412 GSX655373:GSX655412 GXT655373:GXT655412 GYA655373:GYA655412 GYD655373:GYD655412 GYG655373:GYG655412 GYJ655373:GYJ655412 GYM655373:GYM655412 GYP655373:GYP655412 GYV655373:GYV655412 GYY655373:GYY655412 GZB655373:GZB655412 GZE655373:GZE655412 GZH655373:GZH655412 GZK655373:GZK655412 GZN655373:GZN655412 GZQ655373:GZQ655412 GZT655373:GZT655412 GZW655373:GZW655412 GZZ655373:GZZ655412 HAI655373:HAI655412 HAL655373:HAL655412 HAO655373:HAO655412 HAX655373:HAX655412 HBA655373:HBA655412 HBD655373:HBD655412 HBM655373:HBM655412 HBP655373:HBP655412 HBS655373:HBS655412 HCB655373:HCB655412 HCE655373:HCE655412 HCH655373:HCH655412 HCQ655373:HCQ655412 HCT655373:HCT655412 HHP655373:HHP655412 HHW655373:HHW655412 HHZ655373:HHZ655412 HIC655373:HIC655412 HIF655373:HIF655412 HII655373:HII655412 HIL655373:HIL655412 HIR655373:HIR655412 HIU655373:HIU655412 HIX655373:HIX655412 HJA655373:HJA655412 HJD655373:HJD655412 HJG655373:HJG655412 HJJ655373:HJJ655412 HJM655373:HJM655412 HJP655373:HJP655412 HJS655373:HJS655412 HJV655373:HJV655412 HKE655373:HKE655412 HKH655373:HKH655412 HKK655373:HKK655412 HKT655373:HKT655412 HKW655373:HKW655412 HKZ655373:HKZ655412 HLI655373:HLI655412 HLL655373:HLL655412 HLO655373:HLO655412 HLX655373:HLX655412 HMA655373:HMA655412 HMD655373:HMD655412 HMM655373:HMM655412 HMP655373:HMP655412 HRL655373:HRL655412 HRS655373:HRS655412 HRV655373:HRV655412 HRY655373:HRY655412 HSB655373:HSB655412 HSE655373:HSE655412 HSH655373:HSH655412 HSN655373:HSN655412 HSQ655373:HSQ655412 HST655373:HST655412 HSW655373:HSW655412 HSZ655373:HSZ655412 HTC655373:HTC655412 HTF655373:HTF655412 HTI655373:HTI655412 HTL655373:HTL655412 HTO655373:HTO655412 HTR655373:HTR655412 HUA655373:HUA655412 HUD655373:HUD655412 HUG655373:HUG655412 HUP655373:HUP655412 HUS655373:HUS655412 HUV655373:HUV655412 HVE655373:HVE655412 HVH655373:HVH655412 HVK655373:HVK655412 HVT655373:HVT655412 HVW655373:HVW655412 HVZ655373:HVZ655412 HWI655373:HWI655412 HWL655373:HWL655412 IBH655373:IBH655412 IBO655373:IBO655412 IBR655373:IBR655412 IBU655373:IBU655412 IBX655373:IBX655412 ICA655373:ICA655412 ICD655373:ICD655412 ICJ655373:ICJ655412 ICM655373:ICM655412 ICP655373:ICP655412 ICS655373:ICS655412 ICV655373:ICV655412 ICY655373:ICY655412 IDB655373:IDB655412 IDE655373:IDE655412 IDH655373:IDH655412 IDK655373:IDK655412 IDN655373:IDN655412 IDW655373:IDW655412 IDZ655373:IDZ655412 IEC655373:IEC655412 IEL655373:IEL655412 IEO655373:IEO655412 IER655373:IER655412 IFA655373:IFA655412 IFD655373:IFD655412 IFG655373:IFG655412 IFP655373:IFP655412 IFS655373:IFS655412 IFV655373:IFV655412 IGE655373:IGE655412 IGH655373:IGH655412 ILD655373:ILD655412 ILK655373:ILK655412 ILN655373:ILN655412 ILQ655373:ILQ655412 ILT655373:ILT655412 ILW655373:ILW655412 ILZ655373:ILZ655412 IMF655373:IMF655412 IMI655373:IMI655412 IML655373:IML655412 IMO655373:IMO655412 IMR655373:IMR655412 IMU655373:IMU655412 IMX655373:IMX655412 INA655373:INA655412 IND655373:IND655412 ING655373:ING655412 INJ655373:INJ655412 INS655373:INS655412 INV655373:INV655412 INY655373:INY655412 IOH655373:IOH655412 IOK655373:IOK655412 ION655373:ION655412 IOW655373:IOW655412 IOZ655373:IOZ655412 IPC655373:IPC655412 IPL655373:IPL655412 IPO655373:IPO655412 IPR655373:IPR655412 IQA655373:IQA655412 IQD655373:IQD655412 IUZ655373:IUZ655412 IVG655373:IVG655412 IVJ655373:IVJ655412 IVM655373:IVM655412 IVP655373:IVP655412 IVS655373:IVS655412 IVV655373:IVV655412 IWB655373:IWB655412 IWE655373:IWE655412 IWH655373:IWH655412 IWK655373:IWK655412 IWN655373:IWN655412 IWQ655373:IWQ655412 IWT655373:IWT655412 IWW655373:IWW655412 IWZ655373:IWZ655412 IXC655373:IXC655412 IXF655373:IXF655412 IXO655373:IXO655412 IXR655373:IXR655412 IXU655373:IXU655412 IYD655373:IYD655412 IYG655373:IYG655412 IYJ655373:IYJ655412 IYS655373:IYS655412 IYV655373:IYV655412 IYY655373:IYY655412 IZH655373:IZH655412 IZK655373:IZK655412 IZN655373:IZN655412 IZW655373:IZW655412 IZZ655373:IZZ655412 JEV655373:JEV655412 JFC655373:JFC655412 JFF655373:JFF655412 JFI655373:JFI655412 JFL655373:JFL655412 JFO655373:JFO655412 JFR655373:JFR655412 JFX655373:JFX655412 JGA655373:JGA655412 JGD655373:JGD655412 JGG655373:JGG655412 JGJ655373:JGJ655412 JGM655373:JGM655412 JGP655373:JGP655412 JGS655373:JGS655412 JGV655373:JGV655412 JGY655373:JGY655412 JHB655373:JHB655412 JHK655373:JHK655412 JHN655373:JHN655412 JHQ655373:JHQ655412 JHZ655373:JHZ655412 JIC655373:JIC655412 JIF655373:JIF655412 JIO655373:JIO655412 JIR655373:JIR655412 JIU655373:JIU655412 JJD655373:JJD655412 JJG655373:JJG655412 JJJ655373:JJJ655412 JJS655373:JJS655412 JJV655373:JJV655412 JOR655373:JOR655412 JOY655373:JOY655412 JPB655373:JPB655412 JPE655373:JPE655412 JPH655373:JPH655412 JPK655373:JPK655412 JPN655373:JPN655412 JPT655373:JPT655412 JPW655373:JPW655412 JPZ655373:JPZ655412 JQC655373:JQC655412 JQF655373:JQF655412 JQI655373:JQI655412 JQL655373:JQL655412 JQO655373:JQO655412 JQR655373:JQR655412 JQU655373:JQU655412 JQX655373:JQX655412 JRG655373:JRG655412 JRJ655373:JRJ655412 JRM655373:JRM655412 JRV655373:JRV655412 JRY655373:JRY655412 JSB655373:JSB655412 JSK655373:JSK655412 JSN655373:JSN655412 JSQ655373:JSQ655412 JSZ655373:JSZ655412 JTC655373:JTC655412 JTF655373:JTF655412 JTO655373:JTO655412 JTR655373:JTR655412 JYN655373:JYN655412 JYU655373:JYU655412 JYX655373:JYX655412 JZA655373:JZA655412 JZD655373:JZD655412 JZG655373:JZG655412 JZJ655373:JZJ655412 JZP655373:JZP655412 JZS655373:JZS655412 JZV655373:JZV655412 JZY655373:JZY655412 KAB655373:KAB655412 KAE655373:KAE655412 KAH655373:KAH655412 KAK655373:KAK655412 KAN655373:KAN655412 KAQ655373:KAQ655412 KAT655373:KAT655412 KBC655373:KBC655412 KBF655373:KBF655412 KBI655373:KBI655412 KBR655373:KBR655412 KBU655373:KBU655412 KBX655373:KBX655412 KCG655373:KCG655412 KCJ655373:KCJ655412 KCM655373:KCM655412 KCV655373:KCV655412 KCY655373:KCY655412 KDB655373:KDB655412 KDK655373:KDK655412 KDN655373:KDN655412 KIJ655373:KIJ655412 KIQ655373:KIQ655412 KIT655373:KIT655412 KIW655373:KIW655412 KIZ655373:KIZ655412 KJC655373:KJC655412 KJF655373:KJF655412 KJL655373:KJL655412 KJO655373:KJO655412 KJR655373:KJR655412 KJU655373:KJU655412 KJX655373:KJX655412 KKA655373:KKA655412 KKD655373:KKD655412 KKG655373:KKG655412 KKJ655373:KKJ655412 KKM655373:KKM655412 KKP655373:KKP655412 KKY655373:KKY655412 KLB655373:KLB655412 KLE655373:KLE655412 KLN655373:KLN655412 KLQ655373:KLQ655412 KLT655373:KLT655412 KMC655373:KMC655412 KMF655373:KMF655412 KMI655373:KMI655412 KMR655373:KMR655412 KMU655373:KMU655412 KMX655373:KMX655412 KNG655373:KNG655412 KNJ655373:KNJ655412 KSF655373:KSF655412 KSM655373:KSM655412 KSP655373:KSP655412 KSS655373:KSS655412 KSV655373:KSV655412 KSY655373:KSY655412 KTB655373:KTB655412 KTH655373:KTH655412 KTK655373:KTK655412 KTN655373:KTN655412 KTQ655373:KTQ655412 KTT655373:KTT655412 KTW655373:KTW655412 KTZ655373:KTZ655412 KUC655373:KUC655412 KUF655373:KUF655412 KUI655373:KUI655412 KUL655373:KUL655412 KUU655373:KUU655412 KUX655373:KUX655412 KVA655373:KVA655412 KVJ655373:KVJ655412 KVM655373:KVM655412 KVP655373:KVP655412 KVY655373:KVY655412 KWB655373:KWB655412 KWE655373:KWE655412 KWN655373:KWN655412 KWQ655373:KWQ655412 KWT655373:KWT655412 KXC655373:KXC655412 KXF655373:KXF655412 LCB655373:LCB655412 LCI655373:LCI655412 LCL655373:LCL655412 LCO655373:LCO655412 LCR655373:LCR655412 LCU655373:LCU655412 LCX655373:LCX655412 LDD655373:LDD655412 LDG655373:LDG655412 LDJ655373:LDJ655412 LDM655373:LDM655412 LDP655373:LDP655412 LDS655373:LDS655412 LDV655373:LDV655412 LDY655373:LDY655412 LEB655373:LEB655412 LEE655373:LEE655412 LEH655373:LEH655412 LEQ655373:LEQ655412 LET655373:LET655412 LEW655373:LEW655412 LFF655373:LFF655412 LFI655373:LFI655412 LFL655373:LFL655412 LFU655373:LFU655412 LFX655373:LFX655412 LGA655373:LGA655412 LGJ655373:LGJ655412 LGM655373:LGM655412 LGP655373:LGP655412 LGY655373:LGY655412 LHB655373:LHB655412 LLX655373:LLX655412 LME655373:LME655412 LMH655373:LMH655412 LMK655373:LMK655412 LMN655373:LMN655412 LMQ655373:LMQ655412 LMT655373:LMT655412 LMZ655373:LMZ655412 LNC655373:LNC655412 LNF655373:LNF655412 LNI655373:LNI655412 LNL655373:LNL655412 LNO655373:LNO655412 LNR655373:LNR655412 LNU655373:LNU655412 LNX655373:LNX655412 LOA655373:LOA655412 LOD655373:LOD655412 LOM655373:LOM655412 LOP655373:LOP655412 LOS655373:LOS655412 LPB655373:LPB655412 LPE655373:LPE655412 LPH655373:LPH655412 LPQ655373:LPQ655412 LPT655373:LPT655412 LPW655373:LPW655412 LQF655373:LQF655412 LQI655373:LQI655412 LQL655373:LQL655412 LQU655373:LQU655412 LQX655373:LQX655412 LVT655373:LVT655412 LWA655373:LWA655412 LWD655373:LWD655412 LWG655373:LWG655412 LWJ655373:LWJ655412 LWM655373:LWM655412 LWP655373:LWP655412 LWV655373:LWV655412 LWY655373:LWY655412 LXB655373:LXB655412 LXE655373:LXE655412 LXH655373:LXH655412 LXK655373:LXK655412 LXN655373:LXN655412 LXQ655373:LXQ655412 LXT655373:LXT655412 LXW655373:LXW655412 LXZ655373:LXZ655412 LYI655373:LYI655412 LYL655373:LYL655412 LYO655373:LYO655412 LYX655373:LYX655412 LZA655373:LZA655412 LZD655373:LZD655412 LZM655373:LZM655412 LZP655373:LZP655412 LZS655373:LZS655412 MAB655373:MAB655412 MAE655373:MAE655412 MAH655373:MAH655412 MAQ655373:MAQ655412 MAT655373:MAT655412 MFP655373:MFP655412 MFW655373:MFW655412 MFZ655373:MFZ655412 MGC655373:MGC655412 MGF655373:MGF655412 MGI655373:MGI655412 MGL655373:MGL655412 MGR655373:MGR655412 MGU655373:MGU655412 MGX655373:MGX655412 MHA655373:MHA655412 MHD655373:MHD655412 MHG655373:MHG655412 MHJ655373:MHJ655412 MHM655373:MHM655412 MHP655373:MHP655412 MHS655373:MHS655412 MHV655373:MHV655412 MIE655373:MIE655412 MIH655373:MIH655412 MIK655373:MIK655412 MIT655373:MIT655412 MIW655373:MIW655412 MIZ655373:MIZ655412 MJI655373:MJI655412 MJL655373:MJL655412 MJO655373:MJO655412 MJX655373:MJX655412 MKA655373:MKA655412 MKD655373:MKD655412 MKM655373:MKM655412 MKP655373:MKP655412 MPL655373:MPL655412 MPS655373:MPS655412 MPV655373:MPV655412 MPY655373:MPY655412 MQB655373:MQB655412 MQE655373:MQE655412 MQH655373:MQH655412 MQN655373:MQN655412 MQQ655373:MQQ655412 MQT655373:MQT655412 MQW655373:MQW655412 MQZ655373:MQZ655412 MRC655373:MRC655412 MRF655373:MRF655412 MRI655373:MRI655412 MRL655373:MRL655412 MRO655373:MRO655412 MRR655373:MRR655412 MSA655373:MSA655412 MSD655373:MSD655412 MSG655373:MSG655412 MSP655373:MSP655412 MSS655373:MSS655412 MSV655373:MSV655412 MTE655373:MTE655412 MTH655373:MTH655412 MTK655373:MTK655412 MTT655373:MTT655412 MTW655373:MTW655412 MTZ655373:MTZ655412 MUI655373:MUI655412 MUL655373:MUL655412 MZH655373:MZH655412 MZO655373:MZO655412 MZR655373:MZR655412 MZU655373:MZU655412 MZX655373:MZX655412 NAA655373:NAA655412 NAD655373:NAD655412 NAJ655373:NAJ655412 NAM655373:NAM655412 NAP655373:NAP655412 NAS655373:NAS655412 NAV655373:NAV655412 NAY655373:NAY655412 NBB655373:NBB655412 NBE655373:NBE655412 NBH655373:NBH655412 NBK655373:NBK655412 NBN655373:NBN655412 NBW655373:NBW655412 NBZ655373:NBZ655412 NCC655373:NCC655412 NCL655373:NCL655412 NCO655373:NCO655412 NCR655373:NCR655412 NDA655373:NDA655412 NDD655373:NDD655412 NDG655373:NDG655412 NDP655373:NDP655412 NDS655373:NDS655412 NDV655373:NDV655412 NEE655373:NEE655412 NEH655373:NEH655412 NJD655373:NJD655412 NJK655373:NJK655412 NJN655373:NJN655412 NJQ655373:NJQ655412 NJT655373:NJT655412 NJW655373:NJW655412 NJZ655373:NJZ655412 NKF655373:NKF655412 NKI655373:NKI655412 NKL655373:NKL655412 NKO655373:NKO655412 NKR655373:NKR655412 NKU655373:NKU655412 NKX655373:NKX655412 NLA655373:NLA655412 NLD655373:NLD655412 NLG655373:NLG655412 NLJ655373:NLJ655412 NLS655373:NLS655412 NLV655373:NLV655412 NLY655373:NLY655412 NMH655373:NMH655412 NMK655373:NMK655412 NMN655373:NMN655412 NMW655373:NMW655412 NMZ655373:NMZ655412 NNC655373:NNC655412 NNL655373:NNL655412 NNO655373:NNO655412 NNR655373:NNR655412 NOA655373:NOA655412 NOD655373:NOD655412 NSZ655373:NSZ655412 NTG655373:NTG655412 NTJ655373:NTJ655412 NTM655373:NTM655412 NTP655373:NTP655412 NTS655373:NTS655412 NTV655373:NTV655412 NUB655373:NUB655412 NUE655373:NUE655412 NUH655373:NUH655412 NUK655373:NUK655412 NUN655373:NUN655412 NUQ655373:NUQ655412 NUT655373:NUT655412 NUW655373:NUW655412 NUZ655373:NUZ655412 NVC655373:NVC655412 NVF655373:NVF655412 NVO655373:NVO655412 NVR655373:NVR655412 NVU655373:NVU655412 NWD655373:NWD655412 NWG655373:NWG655412 NWJ655373:NWJ655412 NWS655373:NWS655412 NWV655373:NWV655412 NWY655373:NWY655412 NXH655373:NXH655412 NXK655373:NXK655412 NXN655373:NXN655412 NXW655373:NXW655412 NXZ655373:NXZ655412 OCV655373:OCV655412 ODC655373:ODC655412 ODF655373:ODF655412 ODI655373:ODI655412 ODL655373:ODL655412 ODO655373:ODO655412 ODR655373:ODR655412 ODX655373:ODX655412 OEA655373:OEA655412 OED655373:OED655412 OEG655373:OEG655412 OEJ655373:OEJ655412 OEM655373:OEM655412 OEP655373:OEP655412 OES655373:OES655412 OEV655373:OEV655412 OEY655373:OEY655412 OFB655373:OFB655412 OFK655373:OFK655412 OFN655373:OFN655412 OFQ655373:OFQ655412 OFZ655373:OFZ655412 OGC655373:OGC655412 OGF655373:OGF655412 OGO655373:OGO655412 OGR655373:OGR655412 OGU655373:OGU655412 OHD655373:OHD655412 OHG655373:OHG655412 OHJ655373:OHJ655412 OHS655373:OHS655412 OHV655373:OHV655412 OMR655373:OMR655412 OMY655373:OMY655412 ONB655373:ONB655412 ONE655373:ONE655412 ONH655373:ONH655412 ONK655373:ONK655412 ONN655373:ONN655412 ONT655373:ONT655412 ONW655373:ONW655412 ONZ655373:ONZ655412 OOC655373:OOC655412 OOF655373:OOF655412 OOI655373:OOI655412 OOL655373:OOL655412 OOO655373:OOO655412 OOR655373:OOR655412 OOU655373:OOU655412 OOX655373:OOX655412 OPG655373:OPG655412 OPJ655373:OPJ655412 OPM655373:OPM655412 OPV655373:OPV655412 OPY655373:OPY655412 OQB655373:OQB655412 OQK655373:OQK655412 OQN655373:OQN655412 OQQ655373:OQQ655412 OQZ655373:OQZ655412 ORC655373:ORC655412 ORF655373:ORF655412 ORO655373:ORO655412 ORR655373:ORR655412 OWN655373:OWN655412 OWU655373:OWU655412 OWX655373:OWX655412 OXA655373:OXA655412 OXD655373:OXD655412 OXG655373:OXG655412 OXJ655373:OXJ655412 OXP655373:OXP655412 OXS655373:OXS655412 OXV655373:OXV655412 OXY655373:OXY655412 OYB655373:OYB655412 OYE655373:OYE655412 OYH655373:OYH655412 OYK655373:OYK655412 OYN655373:OYN655412 OYQ655373:OYQ655412 OYT655373:OYT655412 OZC655373:OZC655412 OZF655373:OZF655412 OZI655373:OZI655412 OZR655373:OZR655412 OZU655373:OZU655412 OZX655373:OZX655412 PAG655373:PAG655412 PAJ655373:PAJ655412 PAM655373:PAM655412 PAV655373:PAV655412 PAY655373:PAY655412 PBB655373:PBB655412 PBK655373:PBK655412 PBN655373:PBN655412 PGJ655373:PGJ655412 PGQ655373:PGQ655412 PGT655373:PGT655412 PGW655373:PGW655412 PGZ655373:PGZ655412 PHC655373:PHC655412 PHF655373:PHF655412 PHL655373:PHL655412 PHO655373:PHO655412 PHR655373:PHR655412 PHU655373:PHU655412 PHX655373:PHX655412 PIA655373:PIA655412 PID655373:PID655412 PIG655373:PIG655412 PIJ655373:PIJ655412 PIM655373:PIM655412 PIP655373:PIP655412 PIY655373:PIY655412 PJB655373:PJB655412 PJE655373:PJE655412 PJN655373:PJN655412 PJQ655373:PJQ655412 PJT655373:PJT655412 PKC655373:PKC655412 PKF655373:PKF655412 PKI655373:PKI655412 PKR655373:PKR655412 PKU655373:PKU655412 PKX655373:PKX655412 PLG655373:PLG655412 PLJ655373:PLJ655412 PQF655373:PQF655412 PQM655373:PQM655412 PQP655373:PQP655412 PQS655373:PQS655412 PQV655373:PQV655412 PQY655373:PQY655412 PRB655373:PRB655412 PRH655373:PRH655412 PRK655373:PRK655412 PRN655373:PRN655412 PRQ655373:PRQ655412 PRT655373:PRT655412 PRW655373:PRW655412 PRZ655373:PRZ655412 PSC655373:PSC655412 PSF655373:PSF655412 PSI655373:PSI655412 PSL655373:PSL655412 PSU655373:PSU655412 PSX655373:PSX655412 PTA655373:PTA655412 PTJ655373:PTJ655412 PTM655373:PTM655412 PTP655373:PTP655412 PTY655373:PTY655412 PUB655373:PUB655412 PUE655373:PUE655412 PUN655373:PUN655412 PUQ655373:PUQ655412 PUT655373:PUT655412 PVC655373:PVC655412 PVF655373:PVF655412 QAB655373:QAB655412 QAI655373:QAI655412 QAL655373:QAL655412 QAO655373:QAO655412 QAR655373:QAR655412 QAU655373:QAU655412 QAX655373:QAX655412 QBD655373:QBD655412 QBG655373:QBG655412 QBJ655373:QBJ655412 QBM655373:QBM655412 QBP655373:QBP655412 QBS655373:QBS655412 QBV655373:QBV655412 QBY655373:QBY655412 QCB655373:QCB655412 QCE655373:QCE655412 QCH655373:QCH655412 QCQ655373:QCQ655412 QCT655373:QCT655412 QCW655373:QCW655412 QDF655373:QDF655412 QDI655373:QDI655412 QDL655373:QDL655412 QDU655373:QDU655412 QDX655373:QDX655412 QEA655373:QEA655412 QEJ655373:QEJ655412 QEM655373:QEM655412 QEP655373:QEP655412 QEY655373:QEY655412 QFB655373:QFB655412 QJX655373:QJX655412 QKE655373:QKE655412 QKH655373:QKH655412 QKK655373:QKK655412 QKN655373:QKN655412 QKQ655373:QKQ655412 QKT655373:QKT655412 QKZ655373:QKZ655412 QLC655373:QLC655412 QLF655373:QLF655412 QLI655373:QLI655412 QLL655373:QLL655412 QLO655373:QLO655412 QLR655373:QLR655412 QLU655373:QLU655412 QLX655373:QLX655412 QMA655373:QMA655412 QMD655373:QMD655412 QMM655373:QMM655412 QMP655373:QMP655412 QMS655373:QMS655412 QNB655373:QNB655412 QNE655373:QNE655412 QNH655373:QNH655412 QNQ655373:QNQ655412 QNT655373:QNT655412 QNW655373:QNW655412 QOF655373:QOF655412 QOI655373:QOI655412 QOL655373:QOL655412 QOU655373:QOU655412 QOX655373:QOX655412 QTT655373:QTT655412 QUA655373:QUA655412 QUD655373:QUD655412 QUG655373:QUG655412 QUJ655373:QUJ655412 QUM655373:QUM655412 QUP655373:QUP655412 QUV655373:QUV655412 QUY655373:QUY655412 QVB655373:QVB655412 QVE655373:QVE655412 QVH655373:QVH655412 QVK655373:QVK655412 QVN655373:QVN655412 QVQ655373:QVQ655412 QVT655373:QVT655412 QVW655373:QVW655412 QVZ655373:QVZ655412 QWI655373:QWI655412 QWL655373:QWL655412 QWO655373:QWO655412 QWX655373:QWX655412 QXA655373:QXA655412 QXD655373:QXD655412 QXM655373:QXM655412 QXP655373:QXP655412 QXS655373:QXS655412 QYB655373:QYB655412 QYE655373:QYE655412 QYH655373:QYH655412 QYQ655373:QYQ655412 QYT655373:QYT655412 RDP655373:RDP655412 RDW655373:RDW655412 RDZ655373:RDZ655412 REC655373:REC655412 REF655373:REF655412 REI655373:REI655412 REL655373:REL655412 RER655373:RER655412 REU655373:REU655412 REX655373:REX655412 RFA655373:RFA655412 RFD655373:RFD655412 RFG655373:RFG655412 RFJ655373:RFJ655412 RFM655373:RFM655412 RFP655373:RFP655412 RFS655373:RFS655412 RFV655373:RFV655412 RGE655373:RGE655412 RGH655373:RGH655412 RGK655373:RGK655412 RGT655373:RGT655412 RGW655373:RGW655412 RGZ655373:RGZ655412 RHI655373:RHI655412 RHL655373:RHL655412 RHO655373:RHO655412 RHX655373:RHX655412 RIA655373:RIA655412 RID655373:RID655412 RIM655373:RIM655412 RIP655373:RIP655412 RNL655373:RNL655412 RNS655373:RNS655412 RNV655373:RNV655412 RNY655373:RNY655412 ROB655373:ROB655412 ROE655373:ROE655412 ROH655373:ROH655412 RON655373:RON655412 ROQ655373:ROQ655412 ROT655373:ROT655412 ROW655373:ROW655412 ROZ655373:ROZ655412 RPC655373:RPC655412 RPF655373:RPF655412 RPI655373:RPI655412 RPL655373:RPL655412 RPO655373:RPO655412 RPR655373:RPR655412 RQA655373:RQA655412 RQD655373:RQD655412 RQG655373:RQG655412 RQP655373:RQP655412 RQS655373:RQS655412 RQV655373:RQV655412 RRE655373:RRE655412 RRH655373:RRH655412 RRK655373:RRK655412 RRT655373:RRT655412 RRW655373:RRW655412 RRZ655373:RRZ655412 RSI655373:RSI655412 RSL655373:RSL655412 RXH655373:RXH655412 RXO655373:RXO655412 RXR655373:RXR655412 RXU655373:RXU655412 RXX655373:RXX655412 RYA655373:RYA655412 RYD655373:RYD655412 RYJ655373:RYJ655412 RYM655373:RYM655412 RYP655373:RYP655412 RYS655373:RYS655412 RYV655373:RYV655412 RYY655373:RYY655412 RZB655373:RZB655412 RZE655373:RZE655412 RZH655373:RZH655412 RZK655373:RZK655412 RZN655373:RZN655412 RZW655373:RZW655412 RZZ655373:RZZ655412 SAC655373:SAC655412 SAL655373:SAL655412 SAO655373:SAO655412 SAR655373:SAR655412 SBA655373:SBA655412 SBD655373:SBD655412 SBG655373:SBG655412 SBP655373:SBP655412 SBS655373:SBS655412 SBV655373:SBV655412 SCE655373:SCE655412 SCH655373:SCH655412 SHD655373:SHD655412 SHK655373:SHK655412 SHN655373:SHN655412 SHQ655373:SHQ655412 SHT655373:SHT655412 SHW655373:SHW655412 SHZ655373:SHZ655412 SIF655373:SIF655412 SII655373:SII655412 SIL655373:SIL655412 SIO655373:SIO655412 SIR655373:SIR655412 SIU655373:SIU655412 SIX655373:SIX655412 SJA655373:SJA655412 SJD655373:SJD655412 SJG655373:SJG655412 SJJ655373:SJJ655412 SJS655373:SJS655412 SJV655373:SJV655412 SJY655373:SJY655412 SKH655373:SKH655412 SKK655373:SKK655412 SKN655373:SKN655412 SKW655373:SKW655412 SKZ655373:SKZ655412 SLC655373:SLC655412 SLL655373:SLL655412 SLO655373:SLO655412 SLR655373:SLR655412 SMA655373:SMA655412 SMD655373:SMD655412 SQZ655373:SQZ655412 SRG655373:SRG655412 SRJ655373:SRJ655412 SRM655373:SRM655412 SRP655373:SRP655412 SRS655373:SRS655412 SRV655373:SRV655412 SSB655373:SSB655412 SSE655373:SSE655412 SSH655373:SSH655412 SSK655373:SSK655412 SSN655373:SSN655412 SSQ655373:SSQ655412 SST655373:SST655412 SSW655373:SSW655412 SSZ655373:SSZ655412 STC655373:STC655412 STF655373:STF655412 STO655373:STO655412 STR655373:STR655412 STU655373:STU655412 SUD655373:SUD655412 SUG655373:SUG655412 SUJ655373:SUJ655412 SUS655373:SUS655412 SUV655373:SUV655412 SUY655373:SUY655412 SVH655373:SVH655412 SVK655373:SVK655412 SVN655373:SVN655412 SVW655373:SVW655412 SVZ655373:SVZ655412 TAV655373:TAV655412 TBC655373:TBC655412 TBF655373:TBF655412 TBI655373:TBI655412 TBL655373:TBL655412 TBO655373:TBO655412 TBR655373:TBR655412 TBX655373:TBX655412 TCA655373:TCA655412 TCD655373:TCD655412 TCG655373:TCG655412 TCJ655373:TCJ655412 TCM655373:TCM655412 TCP655373:TCP655412 TCS655373:TCS655412 TCV655373:TCV655412 TCY655373:TCY655412 TDB655373:TDB655412 TDK655373:TDK655412 TDN655373:TDN655412 TDQ655373:TDQ655412 TDZ655373:TDZ655412 TEC655373:TEC655412 TEF655373:TEF655412 TEO655373:TEO655412 TER655373:TER655412 TEU655373:TEU655412 TFD655373:TFD655412 TFG655373:TFG655412 TFJ655373:TFJ655412 TFS655373:TFS655412 TFV655373:TFV655412 TKR655373:TKR655412 TKY655373:TKY655412 TLB655373:TLB655412 TLE655373:TLE655412 TLH655373:TLH655412 TLK655373:TLK655412 TLN655373:TLN655412 TLT655373:TLT655412 TLW655373:TLW655412 TLZ655373:TLZ655412 TMC655373:TMC655412 TMF655373:TMF655412 TMI655373:TMI655412 TML655373:TML655412 TMO655373:TMO655412 TMR655373:TMR655412 TMU655373:TMU655412 TMX655373:TMX655412 TNG655373:TNG655412 TNJ655373:TNJ655412 TNM655373:TNM655412 TNV655373:TNV655412 TNY655373:TNY655412 TOB655373:TOB655412 TOK655373:TOK655412 TON655373:TON655412 TOQ655373:TOQ655412 TOZ655373:TOZ655412 TPC655373:TPC655412 TPF655373:TPF655412 TPO655373:TPO655412 TPR655373:TPR655412 TUN655373:TUN655412 TUU655373:TUU655412 TUX655373:TUX655412 TVA655373:TVA655412 TVD655373:TVD655412 TVG655373:TVG655412 TVJ655373:TVJ655412 TVP655373:TVP655412 TVS655373:TVS655412 TVV655373:TVV655412 TVY655373:TVY655412 TWB655373:TWB655412 TWE655373:TWE655412 TWH655373:TWH655412 TWK655373:TWK655412 TWN655373:TWN655412 TWQ655373:TWQ655412 TWT655373:TWT655412 TXC655373:TXC655412 TXF655373:TXF655412 TXI655373:TXI655412 TXR655373:TXR655412 TXU655373:TXU655412 TXX655373:TXX655412 TYG655373:TYG655412 TYJ655373:TYJ655412 TYM655373:TYM655412 TYV655373:TYV655412 TYY655373:TYY655412 TZB655373:TZB655412 TZK655373:TZK655412 TZN655373:TZN655412 UEJ655373:UEJ655412 UEQ655373:UEQ655412 UET655373:UET655412 UEW655373:UEW655412 UEZ655373:UEZ655412 UFC655373:UFC655412 UFF655373:UFF655412 UFL655373:UFL655412 UFO655373:UFO655412 UFR655373:UFR655412 UFU655373:UFU655412 UFX655373:UFX655412 UGA655373:UGA655412 UGD655373:UGD655412 UGG655373:UGG655412 UGJ655373:UGJ655412 UGM655373:UGM655412 UGP655373:UGP655412 UGY655373:UGY655412 UHB655373:UHB655412 UHE655373:UHE655412 UHN655373:UHN655412 UHQ655373:UHQ655412 UHT655373:UHT655412 UIC655373:UIC655412 UIF655373:UIF655412 UII655373:UII655412 UIR655373:UIR655412 UIU655373:UIU655412 UIX655373:UIX655412 UJG655373:UJG655412 UJJ655373:UJJ655412 UOF655373:UOF655412 UOM655373:UOM655412 UOP655373:UOP655412 UOS655373:UOS655412 UOV655373:UOV655412 UOY655373:UOY655412 UPB655373:UPB655412 UPH655373:UPH655412 UPK655373:UPK655412 UPN655373:UPN655412 UPQ655373:UPQ655412 UPT655373:UPT655412 UPW655373:UPW655412 UPZ655373:UPZ655412 UQC655373:UQC655412 UQF655373:UQF655412 UQI655373:UQI655412 UQL655373:UQL655412 UQU655373:UQU655412 UQX655373:UQX655412 URA655373:URA655412 URJ655373:URJ655412 URM655373:URM655412 URP655373:URP655412 URY655373:URY655412 USB655373:USB655412 USE655373:USE655412 USN655373:USN655412 USQ655373:USQ655412 UST655373:UST655412 UTC655373:UTC655412 UTF655373:UTF655412 UYB655373:UYB655412 UYI655373:UYI655412 UYL655373:UYL655412 UYO655373:UYO655412 UYR655373:UYR655412 UYU655373:UYU655412 UYX655373:UYX655412 UZD655373:UZD655412 UZG655373:UZG655412 UZJ655373:UZJ655412 UZM655373:UZM655412 UZP655373:UZP655412 UZS655373:UZS655412 UZV655373:UZV655412 UZY655373:UZY655412 VAB655373:VAB655412 VAE655373:VAE655412 VAH655373:VAH655412 VAQ655373:VAQ655412 VAT655373:VAT655412 VAW655373:VAW655412 VBF655373:VBF655412 VBI655373:VBI655412 VBL655373:VBL655412 VBU655373:VBU655412 VBX655373:VBX655412 VCA655373:VCA655412 VCJ655373:VCJ655412 VCM655373:VCM655412 VCP655373:VCP655412 VCY655373:VCY655412 VDB655373:VDB655412 VHX655373:VHX655412 VIE655373:VIE655412 VIH655373:VIH655412 VIK655373:VIK655412 VIN655373:VIN655412 VIQ655373:VIQ655412 VIT655373:VIT655412 VIZ655373:VIZ655412 VJC655373:VJC655412 VJF655373:VJF655412 VJI655373:VJI655412 VJL655373:VJL655412 VJO655373:VJO655412 VJR655373:VJR655412 VJU655373:VJU655412 VJX655373:VJX655412 VKA655373:VKA655412 VKD655373:VKD655412 VKM655373:VKM655412 VKP655373:VKP655412 VKS655373:VKS655412 VLB655373:VLB655412 VLE655373:VLE655412 VLH655373:VLH655412 VLQ655373:VLQ655412 VLT655373:VLT655412 VLW655373:VLW655412 VMF655373:VMF655412 VMI655373:VMI655412 VML655373:VML655412 VMU655373:VMU655412 VMX655373:VMX655412 VRT655373:VRT655412 VSA655373:VSA655412 VSD655373:VSD655412 VSG655373:VSG655412 VSJ655373:VSJ655412 VSM655373:VSM655412 VSP655373:VSP655412 VSV655373:VSV655412 VSY655373:VSY655412 VTB655373:VTB655412 VTE655373:VTE655412 VTH655373:VTH655412 VTK655373:VTK655412 VTN655373:VTN655412 VTQ655373:VTQ655412 VTT655373:VTT655412 VTW655373:VTW655412 VTZ655373:VTZ655412 VUI655373:VUI655412 VUL655373:VUL655412 VUO655373:VUO655412 VUX655373:VUX655412 VVA655373:VVA655412 VVD655373:VVD655412 VVM655373:VVM655412 VVP655373:VVP655412 VVS655373:VVS655412 VWB655373:VWB655412 VWE655373:VWE655412 VWH655373:VWH655412 VWQ655373:VWQ655412 VWT655373:VWT655412 WBP655373:WBP655412 WBW655373:WBW655412 WBZ655373:WBZ655412 WCC655373:WCC655412 WCF655373:WCF655412 WCI655373:WCI655412 WCL655373:WCL655412 WCR655373:WCR655412 WCU655373:WCU655412 WCX655373:WCX655412 WDA655373:WDA655412 WDD655373:WDD655412 WDG655373:WDG655412 WDJ655373:WDJ655412 WDM655373:WDM655412 WDP655373:WDP655412 WDS655373:WDS655412 WDV655373:WDV655412 WEE655373:WEE655412 WEH655373:WEH655412 WEK655373:WEK655412 WET655373:WET655412 WEW655373:WEW655412 WEZ655373:WEZ655412 WFI655373:WFI655412 WFL655373:WFL655412 WFO655373:WFO655412 WFX655373:WFX655412 WGA655373:WGA655412 WGD655373:WGD655412 WGM655373:WGM655412 WGP655373:WGP655412 WLL655373:WLL655412 WLS655373:WLS655412 WLV655373:WLV655412 WLY655373:WLY655412 WMB655373:WMB655412 WME655373:WME655412 WMH655373:WMH655412 WMN655373:WMN655412 WMQ655373:WMQ655412 WMT655373:WMT655412 WMW655373:WMW655412 WMZ655373:WMZ655412 WNC655373:WNC655412 WNF655373:WNF655412 WNI655373:WNI655412 WNL655373:WNL655412 WNO655373:WNO655412 WNR655373:WNR655412 WOA655373:WOA655412 WOD655373:WOD655412 WOG655373:WOG655412 WOP655373:WOP655412 WOS655373:WOS655412 WOV655373:WOV655412 WPE655373:WPE655412 WPH655373:WPH655412 WPK655373:WPK655412 WPT655373:WPT655412 WPW655373:WPW655412 WPZ655373:WPZ655412 WQI655373:WQI655412 WQL655373:WQL655412 WVH655373:WVH655412 WVO655373:WVO655412 WVR655373:WVR655412 WVU655373:WVU655412 WVX655373:WVX655412 WWA655373:WWA655412 WWD655373:WWD655412 WWJ655373:WWJ655412 WWM655373:WWM655412 WWP655373:WWP655412 WWS655373:WWS655412 WWV655373:WWV655412 WWY655373:WWY655412 WXB655373:WXB655412 WXE655373:WXE655412 WXH655373:WXH655412 WXK655373:WXK655412 WXN655373:WXN655412 WXW655373:WXW655412 WXZ655373:WXZ655412 WYC655373:WYC655412 WYL655373:WYL655412 WYO655373:WYO655412 WYR655373:WYR655412 WZA655373:WZA655412 WZD655373:WZD655412 WZG655373:WZG655412 WZP655373:WZP655412 WZS655373:WZS655412 WZV655373:WZV655412 XAE655373:XAE655412 XAH655373:XAH655412 XFD655373:XFD655412 G720909:G720948 J720909:J720948 M720909:M720948 P720909:P720948 S720909:S720948 V720909:V720948 AB720909:AB720948 AE720909:AE720948 AH720909:AH720948 AK720909:AK720948 AN720909:AN720948 AQ720909:AQ720948 AT720909:AT720948 AW720909:AW720948 AZ720909:AZ720948 BC720909:BC720948 BF720909:BF720948 BO720909:BO720948 BR720909:BR720948 BU720909:BU720948 CD720909:CD720948 CG720909:CG720948 CJ720909:CJ720948 CS720909:CS720948 CV720909:CV720948 CY720909:CY720948 DH720909:DH720948 DK720909:DK720948 DN720909:DN720948 DW720909:DW720948 DZ720909:DZ720948 IV720909:IV720948 JC720909:JC720948 JF720909:JF720948 JI720909:JI720948 JL720909:JL720948 JO720909:JO720948 JR720909:JR720948 JX720909:JX720948 KA720909:KA720948 KD720909:KD720948 KG720909:KG720948 KJ720909:KJ720948 KM720909:KM720948 KP720909:KP720948 KS720909:KS720948 KV720909:KV720948 KY720909:KY720948 LB720909:LB720948 LK720909:LK720948 LN720909:LN720948 LQ720909:LQ720948 LZ720909:LZ720948 MC720909:MC720948 MF720909:MF720948 MO720909:MO720948 MR720909:MR720948 MU720909:MU720948 ND720909:ND720948 NG720909:NG720948 NJ720909:NJ720948 NS720909:NS720948 NV720909:NV720948 SR720909:SR720948 SY720909:SY720948 TB720909:TB720948 TE720909:TE720948 TH720909:TH720948 TK720909:TK720948 TN720909:TN720948 TT720909:TT720948 TW720909:TW720948 TZ720909:TZ720948 UC720909:UC720948 UF720909:UF720948 UI720909:UI720948 UL720909:UL720948 UO720909:UO720948 UR720909:UR720948 UU720909:UU720948 UX720909:UX720948 VG720909:VG720948 VJ720909:VJ720948 VM720909:VM720948 VV720909:VV720948 VY720909:VY720948 WB720909:WB720948 WK720909:WK720948 WN720909:WN720948 WQ720909:WQ720948 WZ720909:WZ720948 XC720909:XC720948 XF720909:XF720948 XO720909:XO720948 XR720909:XR720948 ACN720909:ACN720948 ACU720909:ACU720948 ACX720909:ACX720948 ADA720909:ADA720948 ADD720909:ADD720948 ADG720909:ADG720948 ADJ720909:ADJ720948 ADP720909:ADP720948 ADS720909:ADS720948 ADV720909:ADV720948 ADY720909:ADY720948 AEB720909:AEB720948 AEE720909:AEE720948 AEH720909:AEH720948 AEK720909:AEK720948 AEN720909:AEN720948 AEQ720909:AEQ720948 AET720909:AET720948 AFC720909:AFC720948 AFF720909:AFF720948 AFI720909:AFI720948 AFR720909:AFR720948 AFU720909:AFU720948 AFX720909:AFX720948 AGG720909:AGG720948 AGJ720909:AGJ720948 AGM720909:AGM720948 AGV720909:AGV720948 AGY720909:AGY720948 AHB720909:AHB720948 AHK720909:AHK720948 AHN720909:AHN720948 AMJ720909:AMJ720948 AMQ720909:AMQ720948 AMT720909:AMT720948 AMW720909:AMW720948 AMZ720909:AMZ720948 ANC720909:ANC720948 ANF720909:ANF720948 ANL720909:ANL720948 ANO720909:ANO720948 ANR720909:ANR720948 ANU720909:ANU720948 ANX720909:ANX720948 AOA720909:AOA720948 AOD720909:AOD720948 AOG720909:AOG720948 AOJ720909:AOJ720948 AOM720909:AOM720948 AOP720909:AOP720948 AOY720909:AOY720948 APB720909:APB720948 APE720909:APE720948 APN720909:APN720948 APQ720909:APQ720948 APT720909:APT720948 AQC720909:AQC720948 AQF720909:AQF720948 AQI720909:AQI720948 AQR720909:AQR720948 AQU720909:AQU720948 AQX720909:AQX720948 ARG720909:ARG720948 ARJ720909:ARJ720948 AWF720909:AWF720948 AWM720909:AWM720948 AWP720909:AWP720948 AWS720909:AWS720948 AWV720909:AWV720948 AWY720909:AWY720948 AXB720909:AXB720948 AXH720909:AXH720948 AXK720909:AXK720948 AXN720909:AXN720948 AXQ720909:AXQ720948 AXT720909:AXT720948 AXW720909:AXW720948 AXZ720909:AXZ720948 AYC720909:AYC720948 AYF720909:AYF720948 AYI720909:AYI720948 AYL720909:AYL720948 AYU720909:AYU720948 AYX720909:AYX720948 AZA720909:AZA720948 AZJ720909:AZJ720948 AZM720909:AZM720948 AZP720909:AZP720948 AZY720909:AZY720948 BAB720909:BAB720948 BAE720909:BAE720948 BAN720909:BAN720948 BAQ720909:BAQ720948 BAT720909:BAT720948 BBC720909:BBC720948 BBF720909:BBF720948 BGB720909:BGB720948 BGI720909:BGI720948 BGL720909:BGL720948 BGO720909:BGO720948 BGR720909:BGR720948 BGU720909:BGU720948 BGX720909:BGX720948 BHD720909:BHD720948 BHG720909:BHG720948 BHJ720909:BHJ720948 BHM720909:BHM720948 BHP720909:BHP720948 BHS720909:BHS720948 BHV720909:BHV720948 BHY720909:BHY720948 BIB720909:BIB720948 BIE720909:BIE720948 BIH720909:BIH720948 BIQ720909:BIQ720948 BIT720909:BIT720948 BIW720909:BIW720948 BJF720909:BJF720948 BJI720909:BJI720948 BJL720909:BJL720948 BJU720909:BJU720948 BJX720909:BJX720948 BKA720909:BKA720948 BKJ720909:BKJ720948 BKM720909:BKM720948 BKP720909:BKP720948 BKY720909:BKY720948 BLB720909:BLB720948 BPX720909:BPX720948 BQE720909:BQE720948 BQH720909:BQH720948 BQK720909:BQK720948 BQN720909:BQN720948 BQQ720909:BQQ720948 BQT720909:BQT720948 BQZ720909:BQZ720948 BRC720909:BRC720948 BRF720909:BRF720948 BRI720909:BRI720948 BRL720909:BRL720948 BRO720909:BRO720948 BRR720909:BRR720948 BRU720909:BRU720948 BRX720909:BRX720948 BSA720909:BSA720948 BSD720909:BSD720948 BSM720909:BSM720948 BSP720909:BSP720948 BSS720909:BSS720948 BTB720909:BTB720948 BTE720909:BTE720948 BTH720909:BTH720948 BTQ720909:BTQ720948 BTT720909:BTT720948 BTW720909:BTW720948 BUF720909:BUF720948 BUI720909:BUI720948 BUL720909:BUL720948 BUU720909:BUU720948 BUX720909:BUX720948 BZT720909:BZT720948 CAA720909:CAA720948 CAD720909:CAD720948 CAG720909:CAG720948 CAJ720909:CAJ720948 CAM720909:CAM720948 CAP720909:CAP720948 CAV720909:CAV720948 CAY720909:CAY720948 CBB720909:CBB720948 CBE720909:CBE720948 CBH720909:CBH720948 CBK720909:CBK720948 CBN720909:CBN720948 CBQ720909:CBQ720948 CBT720909:CBT720948 CBW720909:CBW720948 CBZ720909:CBZ720948 CCI720909:CCI720948 CCL720909:CCL720948 CCO720909:CCO720948 CCX720909:CCX720948 CDA720909:CDA720948 CDD720909:CDD720948 CDM720909:CDM720948 CDP720909:CDP720948 CDS720909:CDS720948 CEB720909:CEB720948 CEE720909:CEE720948 CEH720909:CEH720948 CEQ720909:CEQ720948 CET720909:CET720948 CJP720909:CJP720948 CJW720909:CJW720948 CJZ720909:CJZ720948 CKC720909:CKC720948 CKF720909:CKF720948 CKI720909:CKI720948 CKL720909:CKL720948 CKR720909:CKR720948 CKU720909:CKU720948 CKX720909:CKX720948 CLA720909:CLA720948 CLD720909:CLD720948 CLG720909:CLG720948 CLJ720909:CLJ720948 CLM720909:CLM720948 CLP720909:CLP720948 CLS720909:CLS720948 CLV720909:CLV720948 CME720909:CME720948 CMH720909:CMH720948 CMK720909:CMK720948 CMT720909:CMT720948 CMW720909:CMW720948 CMZ720909:CMZ720948 CNI720909:CNI720948 CNL720909:CNL720948 CNO720909:CNO720948 CNX720909:CNX720948 COA720909:COA720948 COD720909:COD720948 COM720909:COM720948 COP720909:COP720948 CTL720909:CTL720948 CTS720909:CTS720948 CTV720909:CTV720948 CTY720909:CTY720948 CUB720909:CUB720948 CUE720909:CUE720948 CUH720909:CUH720948 CUN720909:CUN720948 CUQ720909:CUQ720948 CUT720909:CUT720948 CUW720909:CUW720948 CUZ720909:CUZ720948 CVC720909:CVC720948 CVF720909:CVF720948 CVI720909:CVI720948 CVL720909:CVL720948 CVO720909:CVO720948 CVR720909:CVR720948 CWA720909:CWA720948 CWD720909:CWD720948 CWG720909:CWG720948 CWP720909:CWP720948 CWS720909:CWS720948 CWV720909:CWV720948 CXE720909:CXE720948 CXH720909:CXH720948 CXK720909:CXK720948 CXT720909:CXT720948 CXW720909:CXW720948 CXZ720909:CXZ720948 CYI720909:CYI720948 CYL720909:CYL720948 DDH720909:DDH720948 DDO720909:DDO720948 DDR720909:DDR720948 DDU720909:DDU720948 DDX720909:DDX720948 DEA720909:DEA720948 DED720909:DED720948 DEJ720909:DEJ720948 DEM720909:DEM720948 DEP720909:DEP720948 DES720909:DES720948 DEV720909:DEV720948 DEY720909:DEY720948 DFB720909:DFB720948 DFE720909:DFE720948 DFH720909:DFH720948 DFK720909:DFK720948 DFN720909:DFN720948 DFW720909:DFW720948 DFZ720909:DFZ720948 DGC720909:DGC720948 DGL720909:DGL720948 DGO720909:DGO720948 DGR720909:DGR720948 DHA720909:DHA720948 DHD720909:DHD720948 DHG720909:DHG720948 DHP720909:DHP720948 DHS720909:DHS720948 DHV720909:DHV720948 DIE720909:DIE720948 DIH720909:DIH720948 DND720909:DND720948 DNK720909:DNK720948 DNN720909:DNN720948 DNQ720909:DNQ720948 DNT720909:DNT720948 DNW720909:DNW720948 DNZ720909:DNZ720948 DOF720909:DOF720948 DOI720909:DOI720948 DOL720909:DOL720948 DOO720909:DOO720948 DOR720909:DOR720948 DOU720909:DOU720948 DOX720909:DOX720948 DPA720909:DPA720948 DPD720909:DPD720948 DPG720909:DPG720948 DPJ720909:DPJ720948 DPS720909:DPS720948 DPV720909:DPV720948 DPY720909:DPY720948 DQH720909:DQH720948 DQK720909:DQK720948 DQN720909:DQN720948 DQW720909:DQW720948 DQZ720909:DQZ720948 DRC720909:DRC720948 DRL720909:DRL720948 DRO720909:DRO720948 DRR720909:DRR720948 DSA720909:DSA720948 DSD720909:DSD720948 DWZ720909:DWZ720948 DXG720909:DXG720948 DXJ720909:DXJ720948 DXM720909:DXM720948 DXP720909:DXP720948 DXS720909:DXS720948 DXV720909:DXV720948 DYB720909:DYB720948 DYE720909:DYE720948 DYH720909:DYH720948 DYK720909:DYK720948 DYN720909:DYN720948 DYQ720909:DYQ720948 DYT720909:DYT720948 DYW720909:DYW720948 DYZ720909:DYZ720948 DZC720909:DZC720948 DZF720909:DZF720948 DZO720909:DZO720948 DZR720909:DZR720948 DZU720909:DZU720948 EAD720909:EAD720948 EAG720909:EAG720948 EAJ720909:EAJ720948 EAS720909:EAS720948 EAV720909:EAV720948 EAY720909:EAY720948 EBH720909:EBH720948 EBK720909:EBK720948 EBN720909:EBN720948 EBW720909:EBW720948 EBZ720909:EBZ720948 EGV720909:EGV720948 EHC720909:EHC720948 EHF720909:EHF720948 EHI720909:EHI720948 EHL720909:EHL720948 EHO720909:EHO720948 EHR720909:EHR720948 EHX720909:EHX720948 EIA720909:EIA720948 EID720909:EID720948 EIG720909:EIG720948 EIJ720909:EIJ720948 EIM720909:EIM720948 EIP720909:EIP720948 EIS720909:EIS720948 EIV720909:EIV720948 EIY720909:EIY720948 EJB720909:EJB720948 EJK720909:EJK720948 EJN720909:EJN720948 EJQ720909:EJQ720948 EJZ720909:EJZ720948 EKC720909:EKC720948 EKF720909:EKF720948 EKO720909:EKO720948 EKR720909:EKR720948 EKU720909:EKU720948 ELD720909:ELD720948 ELG720909:ELG720948 ELJ720909:ELJ720948 ELS720909:ELS720948 ELV720909:ELV720948 EQR720909:EQR720948 EQY720909:EQY720948 ERB720909:ERB720948 ERE720909:ERE720948 ERH720909:ERH720948 ERK720909:ERK720948 ERN720909:ERN720948 ERT720909:ERT720948 ERW720909:ERW720948 ERZ720909:ERZ720948 ESC720909:ESC720948 ESF720909:ESF720948 ESI720909:ESI720948 ESL720909:ESL720948 ESO720909:ESO720948 ESR720909:ESR720948 ESU720909:ESU720948 ESX720909:ESX720948 ETG720909:ETG720948 ETJ720909:ETJ720948 ETM720909:ETM720948 ETV720909:ETV720948 ETY720909:ETY720948 EUB720909:EUB720948 EUK720909:EUK720948 EUN720909:EUN720948 EUQ720909:EUQ720948 EUZ720909:EUZ720948 EVC720909:EVC720948 EVF720909:EVF720948 EVO720909:EVO720948 EVR720909:EVR720948 FAN720909:FAN720948 FAU720909:FAU720948 FAX720909:FAX720948 FBA720909:FBA720948 FBD720909:FBD720948 FBG720909:FBG720948 FBJ720909:FBJ720948 FBP720909:FBP720948 FBS720909:FBS720948 FBV720909:FBV720948 FBY720909:FBY720948 FCB720909:FCB720948 FCE720909:FCE720948 FCH720909:FCH720948 FCK720909:FCK720948 FCN720909:FCN720948 FCQ720909:FCQ720948 FCT720909:FCT720948 FDC720909:FDC720948 FDF720909:FDF720948 FDI720909:FDI720948 FDR720909:FDR720948 FDU720909:FDU720948 FDX720909:FDX720948 FEG720909:FEG720948 FEJ720909:FEJ720948 FEM720909:FEM720948 FEV720909:FEV720948 FEY720909:FEY720948 FFB720909:FFB720948 FFK720909:FFK720948 FFN720909:FFN720948 FKJ720909:FKJ720948 FKQ720909:FKQ720948 FKT720909:FKT720948 FKW720909:FKW720948 FKZ720909:FKZ720948 FLC720909:FLC720948 FLF720909:FLF720948 FLL720909:FLL720948 FLO720909:FLO720948 FLR720909:FLR720948 FLU720909:FLU720948 FLX720909:FLX720948 FMA720909:FMA720948 FMD720909:FMD720948 FMG720909:FMG720948 FMJ720909:FMJ720948 FMM720909:FMM720948 FMP720909:FMP720948 FMY720909:FMY720948 FNB720909:FNB720948 FNE720909:FNE720948 FNN720909:FNN720948 FNQ720909:FNQ720948 FNT720909:FNT720948 FOC720909:FOC720948 FOF720909:FOF720948 FOI720909:FOI720948 FOR720909:FOR720948 FOU720909:FOU720948 FOX720909:FOX720948 FPG720909:FPG720948 FPJ720909:FPJ720948 FUF720909:FUF720948 FUM720909:FUM720948 FUP720909:FUP720948 FUS720909:FUS720948 FUV720909:FUV720948 FUY720909:FUY720948 FVB720909:FVB720948 FVH720909:FVH720948 FVK720909:FVK720948 FVN720909:FVN720948 FVQ720909:FVQ720948 FVT720909:FVT720948 FVW720909:FVW720948 FVZ720909:FVZ720948 FWC720909:FWC720948 FWF720909:FWF720948 FWI720909:FWI720948 FWL720909:FWL720948 FWU720909:FWU720948 FWX720909:FWX720948 FXA720909:FXA720948 FXJ720909:FXJ720948 FXM720909:FXM720948 FXP720909:FXP720948 FXY720909:FXY720948 FYB720909:FYB720948 FYE720909:FYE720948 FYN720909:FYN720948 FYQ720909:FYQ720948 FYT720909:FYT720948 FZC720909:FZC720948 FZF720909:FZF720948 GEB720909:GEB720948 GEI720909:GEI720948 GEL720909:GEL720948 GEO720909:GEO720948 GER720909:GER720948 GEU720909:GEU720948 GEX720909:GEX720948 GFD720909:GFD720948 GFG720909:GFG720948 GFJ720909:GFJ720948 GFM720909:GFM720948 GFP720909:GFP720948 GFS720909:GFS720948 GFV720909:GFV720948 GFY720909:GFY720948 GGB720909:GGB720948 GGE720909:GGE720948 GGH720909:GGH720948 GGQ720909:GGQ720948 GGT720909:GGT720948 GGW720909:GGW720948 GHF720909:GHF720948 GHI720909:GHI720948 GHL720909:GHL720948 GHU720909:GHU720948 GHX720909:GHX720948 GIA720909:GIA720948 GIJ720909:GIJ720948 GIM720909:GIM720948 GIP720909:GIP720948 GIY720909:GIY720948 GJB720909:GJB720948 GNX720909:GNX720948 GOE720909:GOE720948 GOH720909:GOH720948 GOK720909:GOK720948 GON720909:GON720948 GOQ720909:GOQ720948 GOT720909:GOT720948 GOZ720909:GOZ720948 GPC720909:GPC720948 GPF720909:GPF720948 GPI720909:GPI720948 GPL720909:GPL720948 GPO720909:GPO720948 GPR720909:GPR720948 GPU720909:GPU720948 GPX720909:GPX720948 GQA720909:GQA720948 GQD720909:GQD720948 GQM720909:GQM720948 GQP720909:GQP720948 GQS720909:GQS720948 GRB720909:GRB720948 GRE720909:GRE720948 GRH720909:GRH720948 GRQ720909:GRQ720948 GRT720909:GRT720948 GRW720909:GRW720948 GSF720909:GSF720948 GSI720909:GSI720948 GSL720909:GSL720948 GSU720909:GSU720948 GSX720909:GSX720948 GXT720909:GXT720948 GYA720909:GYA720948 GYD720909:GYD720948 GYG720909:GYG720948 GYJ720909:GYJ720948 GYM720909:GYM720948 GYP720909:GYP720948 GYV720909:GYV720948 GYY720909:GYY720948 GZB720909:GZB720948 GZE720909:GZE720948 GZH720909:GZH720948 GZK720909:GZK720948 GZN720909:GZN720948 GZQ720909:GZQ720948 GZT720909:GZT720948 GZW720909:GZW720948 GZZ720909:GZZ720948 HAI720909:HAI720948 HAL720909:HAL720948 HAO720909:HAO720948 HAX720909:HAX720948 HBA720909:HBA720948 HBD720909:HBD720948 HBM720909:HBM720948 HBP720909:HBP720948 HBS720909:HBS720948 HCB720909:HCB720948 HCE720909:HCE720948 HCH720909:HCH720948 HCQ720909:HCQ720948 HCT720909:HCT720948 HHP720909:HHP720948 HHW720909:HHW720948 HHZ720909:HHZ720948 HIC720909:HIC720948 HIF720909:HIF720948 HII720909:HII720948 HIL720909:HIL720948 HIR720909:HIR720948 HIU720909:HIU720948 HIX720909:HIX720948 HJA720909:HJA720948 HJD720909:HJD720948 HJG720909:HJG720948 HJJ720909:HJJ720948 HJM720909:HJM720948 HJP720909:HJP720948 HJS720909:HJS720948 HJV720909:HJV720948 HKE720909:HKE720948 HKH720909:HKH720948 HKK720909:HKK720948 HKT720909:HKT720948 HKW720909:HKW720948 HKZ720909:HKZ720948 HLI720909:HLI720948 HLL720909:HLL720948 HLO720909:HLO720948 HLX720909:HLX720948 HMA720909:HMA720948 HMD720909:HMD720948 HMM720909:HMM720948 HMP720909:HMP720948 HRL720909:HRL720948 HRS720909:HRS720948 HRV720909:HRV720948 HRY720909:HRY720948 HSB720909:HSB720948 HSE720909:HSE720948 HSH720909:HSH720948 HSN720909:HSN720948 HSQ720909:HSQ720948 HST720909:HST720948 HSW720909:HSW720948 HSZ720909:HSZ720948 HTC720909:HTC720948 HTF720909:HTF720948 HTI720909:HTI720948 HTL720909:HTL720948 HTO720909:HTO720948 HTR720909:HTR720948 HUA720909:HUA720948 HUD720909:HUD720948 HUG720909:HUG720948 HUP720909:HUP720948 HUS720909:HUS720948 HUV720909:HUV720948 HVE720909:HVE720948 HVH720909:HVH720948 HVK720909:HVK720948 HVT720909:HVT720948 HVW720909:HVW720948 HVZ720909:HVZ720948 HWI720909:HWI720948 HWL720909:HWL720948 IBH720909:IBH720948 IBO720909:IBO720948 IBR720909:IBR720948 IBU720909:IBU720948 IBX720909:IBX720948 ICA720909:ICA720948 ICD720909:ICD720948 ICJ720909:ICJ720948 ICM720909:ICM720948 ICP720909:ICP720948 ICS720909:ICS720948 ICV720909:ICV720948 ICY720909:ICY720948 IDB720909:IDB720948 IDE720909:IDE720948 IDH720909:IDH720948 IDK720909:IDK720948 IDN720909:IDN720948 IDW720909:IDW720948 IDZ720909:IDZ720948 IEC720909:IEC720948 IEL720909:IEL720948 IEO720909:IEO720948 IER720909:IER720948 IFA720909:IFA720948 IFD720909:IFD720948 IFG720909:IFG720948 IFP720909:IFP720948 IFS720909:IFS720948 IFV720909:IFV720948 IGE720909:IGE720948 IGH720909:IGH720948 ILD720909:ILD720948 ILK720909:ILK720948 ILN720909:ILN720948 ILQ720909:ILQ720948 ILT720909:ILT720948 ILW720909:ILW720948 ILZ720909:ILZ720948 IMF720909:IMF720948 IMI720909:IMI720948 IML720909:IML720948 IMO720909:IMO720948 IMR720909:IMR720948 IMU720909:IMU720948 IMX720909:IMX720948 INA720909:INA720948 IND720909:IND720948 ING720909:ING720948 INJ720909:INJ720948 INS720909:INS720948 INV720909:INV720948 INY720909:INY720948 IOH720909:IOH720948 IOK720909:IOK720948 ION720909:ION720948 IOW720909:IOW720948 IOZ720909:IOZ720948 IPC720909:IPC720948 IPL720909:IPL720948 IPO720909:IPO720948 IPR720909:IPR720948 IQA720909:IQA720948 IQD720909:IQD720948 IUZ720909:IUZ720948 IVG720909:IVG720948 IVJ720909:IVJ720948 IVM720909:IVM720948 IVP720909:IVP720948 IVS720909:IVS720948 IVV720909:IVV720948 IWB720909:IWB720948 IWE720909:IWE720948 IWH720909:IWH720948 IWK720909:IWK720948 IWN720909:IWN720948 IWQ720909:IWQ720948 IWT720909:IWT720948 IWW720909:IWW720948 IWZ720909:IWZ720948 IXC720909:IXC720948 IXF720909:IXF720948 IXO720909:IXO720948 IXR720909:IXR720948 IXU720909:IXU720948 IYD720909:IYD720948 IYG720909:IYG720948 IYJ720909:IYJ720948 IYS720909:IYS720948 IYV720909:IYV720948 IYY720909:IYY720948 IZH720909:IZH720948 IZK720909:IZK720948 IZN720909:IZN720948 IZW720909:IZW720948 IZZ720909:IZZ720948 JEV720909:JEV720948 JFC720909:JFC720948 JFF720909:JFF720948 JFI720909:JFI720948 JFL720909:JFL720948 JFO720909:JFO720948 JFR720909:JFR720948 JFX720909:JFX720948 JGA720909:JGA720948 JGD720909:JGD720948 JGG720909:JGG720948 JGJ720909:JGJ720948 JGM720909:JGM720948 JGP720909:JGP720948 JGS720909:JGS720948 JGV720909:JGV720948 JGY720909:JGY720948 JHB720909:JHB720948 JHK720909:JHK720948 JHN720909:JHN720948 JHQ720909:JHQ720948 JHZ720909:JHZ720948 JIC720909:JIC720948 JIF720909:JIF720948 JIO720909:JIO720948 JIR720909:JIR720948 JIU720909:JIU720948 JJD720909:JJD720948 JJG720909:JJG720948 JJJ720909:JJJ720948 JJS720909:JJS720948 JJV720909:JJV720948 JOR720909:JOR720948 JOY720909:JOY720948 JPB720909:JPB720948 JPE720909:JPE720948 JPH720909:JPH720948 JPK720909:JPK720948 JPN720909:JPN720948 JPT720909:JPT720948 JPW720909:JPW720948 JPZ720909:JPZ720948 JQC720909:JQC720948 JQF720909:JQF720948 JQI720909:JQI720948 JQL720909:JQL720948 JQO720909:JQO720948 JQR720909:JQR720948 JQU720909:JQU720948 JQX720909:JQX720948 JRG720909:JRG720948 JRJ720909:JRJ720948 JRM720909:JRM720948 JRV720909:JRV720948 JRY720909:JRY720948 JSB720909:JSB720948 JSK720909:JSK720948 JSN720909:JSN720948 JSQ720909:JSQ720948 JSZ720909:JSZ720948 JTC720909:JTC720948 JTF720909:JTF720948 JTO720909:JTO720948 JTR720909:JTR720948 JYN720909:JYN720948 JYU720909:JYU720948 JYX720909:JYX720948 JZA720909:JZA720948 JZD720909:JZD720948 JZG720909:JZG720948 JZJ720909:JZJ720948 JZP720909:JZP720948 JZS720909:JZS720948 JZV720909:JZV720948 JZY720909:JZY720948 KAB720909:KAB720948 KAE720909:KAE720948 KAH720909:KAH720948 KAK720909:KAK720948 KAN720909:KAN720948 KAQ720909:KAQ720948 KAT720909:KAT720948 KBC720909:KBC720948 KBF720909:KBF720948 KBI720909:KBI720948 KBR720909:KBR720948 KBU720909:KBU720948 KBX720909:KBX720948 KCG720909:KCG720948 KCJ720909:KCJ720948 KCM720909:KCM720948 KCV720909:KCV720948 KCY720909:KCY720948 KDB720909:KDB720948 KDK720909:KDK720948 KDN720909:KDN720948 KIJ720909:KIJ720948 KIQ720909:KIQ720948 KIT720909:KIT720948 KIW720909:KIW720948 KIZ720909:KIZ720948 KJC720909:KJC720948 KJF720909:KJF720948 KJL720909:KJL720948 KJO720909:KJO720948 KJR720909:KJR720948 KJU720909:KJU720948 KJX720909:KJX720948 KKA720909:KKA720948 KKD720909:KKD720948 KKG720909:KKG720948 KKJ720909:KKJ720948 KKM720909:KKM720948 KKP720909:KKP720948 KKY720909:KKY720948 KLB720909:KLB720948 KLE720909:KLE720948 KLN720909:KLN720948 KLQ720909:KLQ720948 KLT720909:KLT720948 KMC720909:KMC720948 KMF720909:KMF720948 KMI720909:KMI720948 KMR720909:KMR720948 KMU720909:KMU720948 KMX720909:KMX720948 KNG720909:KNG720948 KNJ720909:KNJ720948 KSF720909:KSF720948 KSM720909:KSM720948 KSP720909:KSP720948 KSS720909:KSS720948 KSV720909:KSV720948 KSY720909:KSY720948 KTB720909:KTB720948 KTH720909:KTH720948 KTK720909:KTK720948 KTN720909:KTN720948 KTQ720909:KTQ720948 KTT720909:KTT720948 KTW720909:KTW720948 KTZ720909:KTZ720948 KUC720909:KUC720948 KUF720909:KUF720948 KUI720909:KUI720948 KUL720909:KUL720948 KUU720909:KUU720948 KUX720909:KUX720948 KVA720909:KVA720948 KVJ720909:KVJ720948 KVM720909:KVM720948 KVP720909:KVP720948 KVY720909:KVY720948 KWB720909:KWB720948 KWE720909:KWE720948 KWN720909:KWN720948 KWQ720909:KWQ720948 KWT720909:KWT720948 KXC720909:KXC720948 KXF720909:KXF720948 LCB720909:LCB720948 LCI720909:LCI720948 LCL720909:LCL720948 LCO720909:LCO720948 LCR720909:LCR720948 LCU720909:LCU720948 LCX720909:LCX720948 LDD720909:LDD720948 LDG720909:LDG720948 LDJ720909:LDJ720948 LDM720909:LDM720948 LDP720909:LDP720948 LDS720909:LDS720948 LDV720909:LDV720948 LDY720909:LDY720948 LEB720909:LEB720948 LEE720909:LEE720948 LEH720909:LEH720948 LEQ720909:LEQ720948 LET720909:LET720948 LEW720909:LEW720948 LFF720909:LFF720948 LFI720909:LFI720948 LFL720909:LFL720948 LFU720909:LFU720948 LFX720909:LFX720948 LGA720909:LGA720948 LGJ720909:LGJ720948 LGM720909:LGM720948 LGP720909:LGP720948 LGY720909:LGY720948 LHB720909:LHB720948 LLX720909:LLX720948 LME720909:LME720948 LMH720909:LMH720948 LMK720909:LMK720948 LMN720909:LMN720948 LMQ720909:LMQ720948 LMT720909:LMT720948 LMZ720909:LMZ720948 LNC720909:LNC720948 LNF720909:LNF720948 LNI720909:LNI720948 LNL720909:LNL720948 LNO720909:LNO720948 LNR720909:LNR720948 LNU720909:LNU720948 LNX720909:LNX720948 LOA720909:LOA720948 LOD720909:LOD720948 LOM720909:LOM720948 LOP720909:LOP720948 LOS720909:LOS720948 LPB720909:LPB720948 LPE720909:LPE720948 LPH720909:LPH720948 LPQ720909:LPQ720948 LPT720909:LPT720948 LPW720909:LPW720948 LQF720909:LQF720948 LQI720909:LQI720948 LQL720909:LQL720948 LQU720909:LQU720948 LQX720909:LQX720948 LVT720909:LVT720948 LWA720909:LWA720948 LWD720909:LWD720948 LWG720909:LWG720948 LWJ720909:LWJ720948 LWM720909:LWM720948 LWP720909:LWP720948 LWV720909:LWV720948 LWY720909:LWY720948 LXB720909:LXB720948 LXE720909:LXE720948 LXH720909:LXH720948 LXK720909:LXK720948 LXN720909:LXN720948 LXQ720909:LXQ720948 LXT720909:LXT720948 LXW720909:LXW720948 LXZ720909:LXZ720948 LYI720909:LYI720948 LYL720909:LYL720948 LYO720909:LYO720948 LYX720909:LYX720948 LZA720909:LZA720948 LZD720909:LZD720948 LZM720909:LZM720948 LZP720909:LZP720948 LZS720909:LZS720948 MAB720909:MAB720948 MAE720909:MAE720948 MAH720909:MAH720948 MAQ720909:MAQ720948 MAT720909:MAT720948 MFP720909:MFP720948 MFW720909:MFW720948 MFZ720909:MFZ720948 MGC720909:MGC720948 MGF720909:MGF720948 MGI720909:MGI720948 MGL720909:MGL720948 MGR720909:MGR720948 MGU720909:MGU720948 MGX720909:MGX720948 MHA720909:MHA720948 MHD720909:MHD720948 MHG720909:MHG720948 MHJ720909:MHJ720948 MHM720909:MHM720948 MHP720909:MHP720948 MHS720909:MHS720948 MHV720909:MHV720948 MIE720909:MIE720948 MIH720909:MIH720948 MIK720909:MIK720948 MIT720909:MIT720948 MIW720909:MIW720948 MIZ720909:MIZ720948 MJI720909:MJI720948 MJL720909:MJL720948 MJO720909:MJO720948 MJX720909:MJX720948 MKA720909:MKA720948 MKD720909:MKD720948 MKM720909:MKM720948 MKP720909:MKP720948 MPL720909:MPL720948 MPS720909:MPS720948 MPV720909:MPV720948 MPY720909:MPY720948 MQB720909:MQB720948 MQE720909:MQE720948 MQH720909:MQH720948 MQN720909:MQN720948 MQQ720909:MQQ720948 MQT720909:MQT720948 MQW720909:MQW720948 MQZ720909:MQZ720948 MRC720909:MRC720948 MRF720909:MRF720948 MRI720909:MRI720948 MRL720909:MRL720948 MRO720909:MRO720948 MRR720909:MRR720948 MSA720909:MSA720948 MSD720909:MSD720948 MSG720909:MSG720948 MSP720909:MSP720948 MSS720909:MSS720948 MSV720909:MSV720948 MTE720909:MTE720948 MTH720909:MTH720948 MTK720909:MTK720948 MTT720909:MTT720948 MTW720909:MTW720948 MTZ720909:MTZ720948 MUI720909:MUI720948 MUL720909:MUL720948 MZH720909:MZH720948 MZO720909:MZO720948 MZR720909:MZR720948 MZU720909:MZU720948 MZX720909:MZX720948 NAA720909:NAA720948 NAD720909:NAD720948 NAJ720909:NAJ720948 NAM720909:NAM720948 NAP720909:NAP720948 NAS720909:NAS720948 NAV720909:NAV720948 NAY720909:NAY720948 NBB720909:NBB720948 NBE720909:NBE720948 NBH720909:NBH720948 NBK720909:NBK720948 NBN720909:NBN720948 NBW720909:NBW720948 NBZ720909:NBZ720948 NCC720909:NCC720948 NCL720909:NCL720948 NCO720909:NCO720948 NCR720909:NCR720948 NDA720909:NDA720948 NDD720909:NDD720948 NDG720909:NDG720948 NDP720909:NDP720948 NDS720909:NDS720948 NDV720909:NDV720948 NEE720909:NEE720948 NEH720909:NEH720948 NJD720909:NJD720948 NJK720909:NJK720948 NJN720909:NJN720948 NJQ720909:NJQ720948 NJT720909:NJT720948 NJW720909:NJW720948 NJZ720909:NJZ720948 NKF720909:NKF720948 NKI720909:NKI720948 NKL720909:NKL720948 NKO720909:NKO720948 NKR720909:NKR720948 NKU720909:NKU720948 NKX720909:NKX720948 NLA720909:NLA720948 NLD720909:NLD720948 NLG720909:NLG720948 NLJ720909:NLJ720948 NLS720909:NLS720948 NLV720909:NLV720948 NLY720909:NLY720948 NMH720909:NMH720948 NMK720909:NMK720948 NMN720909:NMN720948 NMW720909:NMW720948 NMZ720909:NMZ720948 NNC720909:NNC720948 NNL720909:NNL720948 NNO720909:NNO720948 NNR720909:NNR720948 NOA720909:NOA720948 NOD720909:NOD720948 NSZ720909:NSZ720948 NTG720909:NTG720948 NTJ720909:NTJ720948 NTM720909:NTM720948 NTP720909:NTP720948 NTS720909:NTS720948 NTV720909:NTV720948 NUB720909:NUB720948 NUE720909:NUE720948 NUH720909:NUH720948 NUK720909:NUK720948 NUN720909:NUN720948 NUQ720909:NUQ720948 NUT720909:NUT720948 NUW720909:NUW720948 NUZ720909:NUZ720948 NVC720909:NVC720948 NVF720909:NVF720948 NVO720909:NVO720948 NVR720909:NVR720948 NVU720909:NVU720948 NWD720909:NWD720948 NWG720909:NWG720948 NWJ720909:NWJ720948 NWS720909:NWS720948 NWV720909:NWV720948 NWY720909:NWY720948 NXH720909:NXH720948 NXK720909:NXK720948 NXN720909:NXN720948 NXW720909:NXW720948 NXZ720909:NXZ720948 OCV720909:OCV720948 ODC720909:ODC720948 ODF720909:ODF720948 ODI720909:ODI720948 ODL720909:ODL720948 ODO720909:ODO720948 ODR720909:ODR720948 ODX720909:ODX720948 OEA720909:OEA720948 OED720909:OED720948 OEG720909:OEG720948 OEJ720909:OEJ720948 OEM720909:OEM720948 OEP720909:OEP720948 OES720909:OES720948 OEV720909:OEV720948 OEY720909:OEY720948 OFB720909:OFB720948 OFK720909:OFK720948 OFN720909:OFN720948 OFQ720909:OFQ720948 OFZ720909:OFZ720948 OGC720909:OGC720948 OGF720909:OGF720948 OGO720909:OGO720948 OGR720909:OGR720948 OGU720909:OGU720948 OHD720909:OHD720948 OHG720909:OHG720948 OHJ720909:OHJ720948 OHS720909:OHS720948 OHV720909:OHV720948 OMR720909:OMR720948 OMY720909:OMY720948 ONB720909:ONB720948 ONE720909:ONE720948 ONH720909:ONH720948 ONK720909:ONK720948 ONN720909:ONN720948 ONT720909:ONT720948 ONW720909:ONW720948 ONZ720909:ONZ720948 OOC720909:OOC720948 OOF720909:OOF720948 OOI720909:OOI720948 OOL720909:OOL720948 OOO720909:OOO720948 OOR720909:OOR720948 OOU720909:OOU720948 OOX720909:OOX720948 OPG720909:OPG720948 OPJ720909:OPJ720948 OPM720909:OPM720948 OPV720909:OPV720948 OPY720909:OPY720948 OQB720909:OQB720948 OQK720909:OQK720948 OQN720909:OQN720948 OQQ720909:OQQ720948 OQZ720909:OQZ720948 ORC720909:ORC720948 ORF720909:ORF720948 ORO720909:ORO720948 ORR720909:ORR720948 OWN720909:OWN720948 OWU720909:OWU720948 OWX720909:OWX720948 OXA720909:OXA720948 OXD720909:OXD720948 OXG720909:OXG720948 OXJ720909:OXJ720948 OXP720909:OXP720948 OXS720909:OXS720948 OXV720909:OXV720948 OXY720909:OXY720948 OYB720909:OYB720948 OYE720909:OYE720948 OYH720909:OYH720948 OYK720909:OYK720948 OYN720909:OYN720948 OYQ720909:OYQ720948 OYT720909:OYT720948 OZC720909:OZC720948 OZF720909:OZF720948 OZI720909:OZI720948 OZR720909:OZR720948 OZU720909:OZU720948 OZX720909:OZX720948 PAG720909:PAG720948 PAJ720909:PAJ720948 PAM720909:PAM720948 PAV720909:PAV720948 PAY720909:PAY720948 PBB720909:PBB720948 PBK720909:PBK720948 PBN720909:PBN720948 PGJ720909:PGJ720948 PGQ720909:PGQ720948 PGT720909:PGT720948 PGW720909:PGW720948 PGZ720909:PGZ720948 PHC720909:PHC720948 PHF720909:PHF720948 PHL720909:PHL720948 PHO720909:PHO720948 PHR720909:PHR720948 PHU720909:PHU720948 PHX720909:PHX720948 PIA720909:PIA720948 PID720909:PID720948 PIG720909:PIG720948 PIJ720909:PIJ720948 PIM720909:PIM720948 PIP720909:PIP720948 PIY720909:PIY720948 PJB720909:PJB720948 PJE720909:PJE720948 PJN720909:PJN720948 PJQ720909:PJQ720948 PJT720909:PJT720948 PKC720909:PKC720948 PKF720909:PKF720948 PKI720909:PKI720948 PKR720909:PKR720948 PKU720909:PKU720948 PKX720909:PKX720948 PLG720909:PLG720948 PLJ720909:PLJ720948 PQF720909:PQF720948 PQM720909:PQM720948 PQP720909:PQP720948 PQS720909:PQS720948 PQV720909:PQV720948 PQY720909:PQY720948 PRB720909:PRB720948 PRH720909:PRH720948 PRK720909:PRK720948 PRN720909:PRN720948 PRQ720909:PRQ720948 PRT720909:PRT720948 PRW720909:PRW720948 PRZ720909:PRZ720948 PSC720909:PSC720948 PSF720909:PSF720948 PSI720909:PSI720948 PSL720909:PSL720948 PSU720909:PSU720948 PSX720909:PSX720948 PTA720909:PTA720948 PTJ720909:PTJ720948 PTM720909:PTM720948 PTP720909:PTP720948 PTY720909:PTY720948 PUB720909:PUB720948 PUE720909:PUE720948 PUN720909:PUN720948 PUQ720909:PUQ720948 PUT720909:PUT720948 PVC720909:PVC720948 PVF720909:PVF720948 QAB720909:QAB720948 QAI720909:QAI720948 QAL720909:QAL720948 QAO720909:QAO720948 QAR720909:QAR720948 QAU720909:QAU720948 QAX720909:QAX720948 QBD720909:QBD720948 QBG720909:QBG720948 QBJ720909:QBJ720948 QBM720909:QBM720948 QBP720909:QBP720948 QBS720909:QBS720948 QBV720909:QBV720948 QBY720909:QBY720948 QCB720909:QCB720948 QCE720909:QCE720948 QCH720909:QCH720948 QCQ720909:QCQ720948 QCT720909:QCT720948 QCW720909:QCW720948 QDF720909:QDF720948 QDI720909:QDI720948 QDL720909:QDL720948 QDU720909:QDU720948 QDX720909:QDX720948 QEA720909:QEA720948 QEJ720909:QEJ720948 QEM720909:QEM720948 QEP720909:QEP720948 QEY720909:QEY720948 QFB720909:QFB720948 QJX720909:QJX720948 QKE720909:QKE720948 QKH720909:QKH720948 QKK720909:QKK720948 QKN720909:QKN720948 QKQ720909:QKQ720948 QKT720909:QKT720948 QKZ720909:QKZ720948 QLC720909:QLC720948 QLF720909:QLF720948 QLI720909:QLI720948 QLL720909:QLL720948 QLO720909:QLO720948 QLR720909:QLR720948 QLU720909:QLU720948 QLX720909:QLX720948 QMA720909:QMA720948 QMD720909:QMD720948 QMM720909:QMM720948 QMP720909:QMP720948 QMS720909:QMS720948 QNB720909:QNB720948 QNE720909:QNE720948 QNH720909:QNH720948 QNQ720909:QNQ720948 QNT720909:QNT720948 QNW720909:QNW720948 QOF720909:QOF720948 QOI720909:QOI720948 QOL720909:QOL720948 QOU720909:QOU720948 QOX720909:QOX720948 QTT720909:QTT720948 QUA720909:QUA720948 QUD720909:QUD720948 QUG720909:QUG720948 QUJ720909:QUJ720948 QUM720909:QUM720948 QUP720909:QUP720948 QUV720909:QUV720948 QUY720909:QUY720948 QVB720909:QVB720948 QVE720909:QVE720948 QVH720909:QVH720948 QVK720909:QVK720948 QVN720909:QVN720948 QVQ720909:QVQ720948 QVT720909:QVT720948 QVW720909:QVW720948 QVZ720909:QVZ720948 QWI720909:QWI720948 QWL720909:QWL720948 QWO720909:QWO720948 QWX720909:QWX720948 QXA720909:QXA720948 QXD720909:QXD720948 QXM720909:QXM720948 QXP720909:QXP720948 QXS720909:QXS720948 QYB720909:QYB720948 QYE720909:QYE720948 QYH720909:QYH720948 QYQ720909:QYQ720948 QYT720909:QYT720948 RDP720909:RDP720948 RDW720909:RDW720948 RDZ720909:RDZ720948 REC720909:REC720948 REF720909:REF720948 REI720909:REI720948 REL720909:REL720948 RER720909:RER720948 REU720909:REU720948 REX720909:REX720948 RFA720909:RFA720948 RFD720909:RFD720948 RFG720909:RFG720948 RFJ720909:RFJ720948 RFM720909:RFM720948 RFP720909:RFP720948 RFS720909:RFS720948 RFV720909:RFV720948 RGE720909:RGE720948 RGH720909:RGH720948 RGK720909:RGK720948 RGT720909:RGT720948 RGW720909:RGW720948 RGZ720909:RGZ720948 RHI720909:RHI720948 RHL720909:RHL720948 RHO720909:RHO720948 RHX720909:RHX720948 RIA720909:RIA720948 RID720909:RID720948 RIM720909:RIM720948 RIP720909:RIP720948 RNL720909:RNL720948 RNS720909:RNS720948 RNV720909:RNV720948 RNY720909:RNY720948 ROB720909:ROB720948 ROE720909:ROE720948 ROH720909:ROH720948 RON720909:RON720948 ROQ720909:ROQ720948 ROT720909:ROT720948 ROW720909:ROW720948 ROZ720909:ROZ720948 RPC720909:RPC720948 RPF720909:RPF720948 RPI720909:RPI720948 RPL720909:RPL720948 RPO720909:RPO720948 RPR720909:RPR720948 RQA720909:RQA720948 RQD720909:RQD720948 RQG720909:RQG720948 RQP720909:RQP720948 RQS720909:RQS720948 RQV720909:RQV720948 RRE720909:RRE720948 RRH720909:RRH720948 RRK720909:RRK720948 RRT720909:RRT720948 RRW720909:RRW720948 RRZ720909:RRZ720948 RSI720909:RSI720948 RSL720909:RSL720948 RXH720909:RXH720948 RXO720909:RXO720948 RXR720909:RXR720948 RXU720909:RXU720948 RXX720909:RXX720948 RYA720909:RYA720948 RYD720909:RYD720948 RYJ720909:RYJ720948 RYM720909:RYM720948 RYP720909:RYP720948 RYS720909:RYS720948 RYV720909:RYV720948 RYY720909:RYY720948 RZB720909:RZB720948 RZE720909:RZE720948 RZH720909:RZH720948 RZK720909:RZK720948 RZN720909:RZN720948 RZW720909:RZW720948 RZZ720909:RZZ720948 SAC720909:SAC720948 SAL720909:SAL720948 SAO720909:SAO720948 SAR720909:SAR720948 SBA720909:SBA720948 SBD720909:SBD720948 SBG720909:SBG720948 SBP720909:SBP720948 SBS720909:SBS720948 SBV720909:SBV720948 SCE720909:SCE720948 SCH720909:SCH720948 SHD720909:SHD720948 SHK720909:SHK720948 SHN720909:SHN720948 SHQ720909:SHQ720948 SHT720909:SHT720948 SHW720909:SHW720948 SHZ720909:SHZ720948 SIF720909:SIF720948 SII720909:SII720948 SIL720909:SIL720948 SIO720909:SIO720948 SIR720909:SIR720948 SIU720909:SIU720948 SIX720909:SIX720948 SJA720909:SJA720948 SJD720909:SJD720948 SJG720909:SJG720948 SJJ720909:SJJ720948 SJS720909:SJS720948 SJV720909:SJV720948 SJY720909:SJY720948 SKH720909:SKH720948 SKK720909:SKK720948 SKN720909:SKN720948 SKW720909:SKW720948 SKZ720909:SKZ720948 SLC720909:SLC720948 SLL720909:SLL720948 SLO720909:SLO720948 SLR720909:SLR720948 SMA720909:SMA720948 SMD720909:SMD720948 SQZ720909:SQZ720948 SRG720909:SRG720948 SRJ720909:SRJ720948 SRM720909:SRM720948 SRP720909:SRP720948 SRS720909:SRS720948 SRV720909:SRV720948 SSB720909:SSB720948 SSE720909:SSE720948 SSH720909:SSH720948 SSK720909:SSK720948 SSN720909:SSN720948 SSQ720909:SSQ720948 SST720909:SST720948 SSW720909:SSW720948 SSZ720909:SSZ720948 STC720909:STC720948 STF720909:STF720948 STO720909:STO720948 STR720909:STR720948 STU720909:STU720948 SUD720909:SUD720948 SUG720909:SUG720948 SUJ720909:SUJ720948 SUS720909:SUS720948 SUV720909:SUV720948 SUY720909:SUY720948 SVH720909:SVH720948 SVK720909:SVK720948 SVN720909:SVN720948 SVW720909:SVW720948 SVZ720909:SVZ720948 TAV720909:TAV720948 TBC720909:TBC720948 TBF720909:TBF720948 TBI720909:TBI720948 TBL720909:TBL720948 TBO720909:TBO720948 TBR720909:TBR720948 TBX720909:TBX720948 TCA720909:TCA720948 TCD720909:TCD720948 TCG720909:TCG720948 TCJ720909:TCJ720948 TCM720909:TCM720948 TCP720909:TCP720948 TCS720909:TCS720948 TCV720909:TCV720948 TCY720909:TCY720948 TDB720909:TDB720948 TDK720909:TDK720948 TDN720909:TDN720948 TDQ720909:TDQ720948 TDZ720909:TDZ720948 TEC720909:TEC720948 TEF720909:TEF720948 TEO720909:TEO720948 TER720909:TER720948 TEU720909:TEU720948 TFD720909:TFD720948 TFG720909:TFG720948 TFJ720909:TFJ720948 TFS720909:TFS720948 TFV720909:TFV720948 TKR720909:TKR720948 TKY720909:TKY720948 TLB720909:TLB720948 TLE720909:TLE720948 TLH720909:TLH720948 TLK720909:TLK720948 TLN720909:TLN720948 TLT720909:TLT720948 TLW720909:TLW720948 TLZ720909:TLZ720948 TMC720909:TMC720948 TMF720909:TMF720948 TMI720909:TMI720948 TML720909:TML720948 TMO720909:TMO720948 TMR720909:TMR720948 TMU720909:TMU720948 TMX720909:TMX720948 TNG720909:TNG720948 TNJ720909:TNJ720948 TNM720909:TNM720948 TNV720909:TNV720948 TNY720909:TNY720948 TOB720909:TOB720948 TOK720909:TOK720948 TON720909:TON720948 TOQ720909:TOQ720948 TOZ720909:TOZ720948 TPC720909:TPC720948 TPF720909:TPF720948 TPO720909:TPO720948 TPR720909:TPR720948 TUN720909:TUN720948 TUU720909:TUU720948 TUX720909:TUX720948 TVA720909:TVA720948 TVD720909:TVD720948 TVG720909:TVG720948 TVJ720909:TVJ720948 TVP720909:TVP720948 TVS720909:TVS720948 TVV720909:TVV720948 TVY720909:TVY720948 TWB720909:TWB720948 TWE720909:TWE720948 TWH720909:TWH720948 TWK720909:TWK720948 TWN720909:TWN720948 TWQ720909:TWQ720948 TWT720909:TWT720948 TXC720909:TXC720948 TXF720909:TXF720948 TXI720909:TXI720948 TXR720909:TXR720948 TXU720909:TXU720948 TXX720909:TXX720948 TYG720909:TYG720948 TYJ720909:TYJ720948 TYM720909:TYM720948 TYV720909:TYV720948 TYY720909:TYY720948 TZB720909:TZB720948 TZK720909:TZK720948 TZN720909:TZN720948 UEJ720909:UEJ720948 UEQ720909:UEQ720948 UET720909:UET720948 UEW720909:UEW720948 UEZ720909:UEZ720948 UFC720909:UFC720948 UFF720909:UFF720948 UFL720909:UFL720948 UFO720909:UFO720948 UFR720909:UFR720948 UFU720909:UFU720948 UFX720909:UFX720948 UGA720909:UGA720948 UGD720909:UGD720948 UGG720909:UGG720948 UGJ720909:UGJ720948 UGM720909:UGM720948 UGP720909:UGP720948 UGY720909:UGY720948 UHB720909:UHB720948 UHE720909:UHE720948 UHN720909:UHN720948 UHQ720909:UHQ720948 UHT720909:UHT720948 UIC720909:UIC720948 UIF720909:UIF720948 UII720909:UII720948 UIR720909:UIR720948 UIU720909:UIU720948 UIX720909:UIX720948 UJG720909:UJG720948 UJJ720909:UJJ720948 UOF720909:UOF720948 UOM720909:UOM720948 UOP720909:UOP720948 UOS720909:UOS720948 UOV720909:UOV720948 UOY720909:UOY720948 UPB720909:UPB720948 UPH720909:UPH720948 UPK720909:UPK720948 UPN720909:UPN720948 UPQ720909:UPQ720948 UPT720909:UPT720948 UPW720909:UPW720948 UPZ720909:UPZ720948 UQC720909:UQC720948 UQF720909:UQF720948 UQI720909:UQI720948 UQL720909:UQL720948 UQU720909:UQU720948 UQX720909:UQX720948 URA720909:URA720948 URJ720909:URJ720948 URM720909:URM720948 URP720909:URP720948 URY720909:URY720948 USB720909:USB720948 USE720909:USE720948 USN720909:USN720948 USQ720909:USQ720948 UST720909:UST720948 UTC720909:UTC720948 UTF720909:UTF720948 UYB720909:UYB720948 UYI720909:UYI720948 UYL720909:UYL720948 UYO720909:UYO720948 UYR720909:UYR720948 UYU720909:UYU720948 UYX720909:UYX720948 UZD720909:UZD720948 UZG720909:UZG720948 UZJ720909:UZJ720948 UZM720909:UZM720948 UZP720909:UZP720948 UZS720909:UZS720948 UZV720909:UZV720948 UZY720909:UZY720948 VAB720909:VAB720948 VAE720909:VAE720948 VAH720909:VAH720948 VAQ720909:VAQ720948 VAT720909:VAT720948 VAW720909:VAW720948 VBF720909:VBF720948 VBI720909:VBI720948 VBL720909:VBL720948 VBU720909:VBU720948 VBX720909:VBX720948 VCA720909:VCA720948 VCJ720909:VCJ720948 VCM720909:VCM720948 VCP720909:VCP720948 VCY720909:VCY720948 VDB720909:VDB720948 VHX720909:VHX720948 VIE720909:VIE720948 VIH720909:VIH720948 VIK720909:VIK720948 VIN720909:VIN720948 VIQ720909:VIQ720948 VIT720909:VIT720948 VIZ720909:VIZ720948 VJC720909:VJC720948 VJF720909:VJF720948 VJI720909:VJI720948 VJL720909:VJL720948 VJO720909:VJO720948 VJR720909:VJR720948 VJU720909:VJU720948 VJX720909:VJX720948 VKA720909:VKA720948 VKD720909:VKD720948 VKM720909:VKM720948 VKP720909:VKP720948 VKS720909:VKS720948 VLB720909:VLB720948 VLE720909:VLE720948 VLH720909:VLH720948 VLQ720909:VLQ720948 VLT720909:VLT720948 VLW720909:VLW720948 VMF720909:VMF720948 VMI720909:VMI720948 VML720909:VML720948 VMU720909:VMU720948 VMX720909:VMX720948 VRT720909:VRT720948 VSA720909:VSA720948 VSD720909:VSD720948 VSG720909:VSG720948 VSJ720909:VSJ720948 VSM720909:VSM720948 VSP720909:VSP720948 VSV720909:VSV720948 VSY720909:VSY720948 VTB720909:VTB720948 VTE720909:VTE720948 VTH720909:VTH720948 VTK720909:VTK720948 VTN720909:VTN720948 VTQ720909:VTQ720948 VTT720909:VTT720948 VTW720909:VTW720948 VTZ720909:VTZ720948 VUI720909:VUI720948 VUL720909:VUL720948 VUO720909:VUO720948 VUX720909:VUX720948 VVA720909:VVA720948 VVD720909:VVD720948 VVM720909:VVM720948 VVP720909:VVP720948 VVS720909:VVS720948 VWB720909:VWB720948 VWE720909:VWE720948 VWH720909:VWH720948 VWQ720909:VWQ720948 VWT720909:VWT720948 WBP720909:WBP720948 WBW720909:WBW720948 WBZ720909:WBZ720948 WCC720909:WCC720948 WCF720909:WCF720948 WCI720909:WCI720948 WCL720909:WCL720948 WCR720909:WCR720948 WCU720909:WCU720948 WCX720909:WCX720948 WDA720909:WDA720948 WDD720909:WDD720948 WDG720909:WDG720948 WDJ720909:WDJ720948 WDM720909:WDM720948 WDP720909:WDP720948 WDS720909:WDS720948 WDV720909:WDV720948 WEE720909:WEE720948 WEH720909:WEH720948 WEK720909:WEK720948 WET720909:WET720948 WEW720909:WEW720948 WEZ720909:WEZ720948 WFI720909:WFI720948 WFL720909:WFL720948 WFO720909:WFO720948 WFX720909:WFX720948 WGA720909:WGA720948 WGD720909:WGD720948 WGM720909:WGM720948 WGP720909:WGP720948 WLL720909:WLL720948 WLS720909:WLS720948 WLV720909:WLV720948 WLY720909:WLY720948 WMB720909:WMB720948 WME720909:WME720948 WMH720909:WMH720948 WMN720909:WMN720948 WMQ720909:WMQ720948 WMT720909:WMT720948 WMW720909:WMW720948 WMZ720909:WMZ720948 WNC720909:WNC720948 WNF720909:WNF720948 WNI720909:WNI720948 WNL720909:WNL720948 WNO720909:WNO720948 WNR720909:WNR720948 WOA720909:WOA720948 WOD720909:WOD720948 WOG720909:WOG720948 WOP720909:WOP720948 WOS720909:WOS720948 WOV720909:WOV720948 WPE720909:WPE720948 WPH720909:WPH720948 WPK720909:WPK720948 WPT720909:WPT720948 WPW720909:WPW720948 WPZ720909:WPZ720948 WQI720909:WQI720948 WQL720909:WQL720948 WVH720909:WVH720948 WVO720909:WVO720948 WVR720909:WVR720948 WVU720909:WVU720948 WVX720909:WVX720948 WWA720909:WWA720948 WWD720909:WWD720948 WWJ720909:WWJ720948 WWM720909:WWM720948 WWP720909:WWP720948 WWS720909:WWS720948 WWV720909:WWV720948 WWY720909:WWY720948 WXB720909:WXB720948 WXE720909:WXE720948 WXH720909:WXH720948 WXK720909:WXK720948 WXN720909:WXN720948 WXW720909:WXW720948 WXZ720909:WXZ720948 WYC720909:WYC720948 WYL720909:WYL720948 WYO720909:WYO720948 WYR720909:WYR720948 WZA720909:WZA720948 WZD720909:WZD720948 WZG720909:WZG720948 WZP720909:WZP720948 WZS720909:WZS720948 WZV720909:WZV720948 XAE720909:XAE720948 XAH720909:XAH720948 XFD720909:XFD720948 G786445:G786484 J786445:J786484 M786445:M786484 P786445:P786484 S786445:S786484 V786445:V786484 AB786445:AB786484 AE786445:AE786484 AH786445:AH786484 AK786445:AK786484 AN786445:AN786484 AQ786445:AQ786484 AT786445:AT786484 AW786445:AW786484 AZ786445:AZ786484 BC786445:BC786484 BF786445:BF786484 BO786445:BO786484 BR786445:BR786484 BU786445:BU786484 CD786445:CD786484 CG786445:CG786484 CJ786445:CJ786484 CS786445:CS786484 CV786445:CV786484 CY786445:CY786484 DH786445:DH786484 DK786445:DK786484 DN786445:DN786484 DW786445:DW786484 DZ786445:DZ786484 IV786445:IV786484 JC786445:JC786484 JF786445:JF786484 JI786445:JI786484 JL786445:JL786484 JO786445:JO786484 JR786445:JR786484 JX786445:JX786484 KA786445:KA786484 KD786445:KD786484 KG786445:KG786484 KJ786445:KJ786484 KM786445:KM786484 KP786445:KP786484 KS786445:KS786484 KV786445:KV786484 KY786445:KY786484 LB786445:LB786484 LK786445:LK786484 LN786445:LN786484 LQ786445:LQ786484 LZ786445:LZ786484 MC786445:MC786484 MF786445:MF786484 MO786445:MO786484 MR786445:MR786484 MU786445:MU786484 ND786445:ND786484 NG786445:NG786484 NJ786445:NJ786484 NS786445:NS786484 NV786445:NV786484 SR786445:SR786484 SY786445:SY786484 TB786445:TB786484 TE786445:TE786484 TH786445:TH786484 TK786445:TK786484 TN786445:TN786484 TT786445:TT786484 TW786445:TW786484 TZ786445:TZ786484 UC786445:UC786484 UF786445:UF786484 UI786445:UI786484 UL786445:UL786484 UO786445:UO786484 UR786445:UR786484 UU786445:UU786484 UX786445:UX786484 VG786445:VG786484 VJ786445:VJ786484 VM786445:VM786484 VV786445:VV786484 VY786445:VY786484 WB786445:WB786484 WK786445:WK786484 WN786445:WN786484 WQ786445:WQ786484 WZ786445:WZ786484 XC786445:XC786484 XF786445:XF786484 XO786445:XO786484 XR786445:XR786484 ACN786445:ACN786484 ACU786445:ACU786484 ACX786445:ACX786484 ADA786445:ADA786484 ADD786445:ADD786484 ADG786445:ADG786484 ADJ786445:ADJ786484 ADP786445:ADP786484 ADS786445:ADS786484 ADV786445:ADV786484 ADY786445:ADY786484 AEB786445:AEB786484 AEE786445:AEE786484 AEH786445:AEH786484 AEK786445:AEK786484 AEN786445:AEN786484 AEQ786445:AEQ786484 AET786445:AET786484 AFC786445:AFC786484 AFF786445:AFF786484 AFI786445:AFI786484 AFR786445:AFR786484 AFU786445:AFU786484 AFX786445:AFX786484 AGG786445:AGG786484 AGJ786445:AGJ786484 AGM786445:AGM786484 AGV786445:AGV786484 AGY786445:AGY786484 AHB786445:AHB786484 AHK786445:AHK786484 AHN786445:AHN786484 AMJ786445:AMJ786484 AMQ786445:AMQ786484 AMT786445:AMT786484 AMW786445:AMW786484 AMZ786445:AMZ786484 ANC786445:ANC786484 ANF786445:ANF786484 ANL786445:ANL786484 ANO786445:ANO786484 ANR786445:ANR786484 ANU786445:ANU786484 ANX786445:ANX786484 AOA786445:AOA786484 AOD786445:AOD786484 AOG786445:AOG786484 AOJ786445:AOJ786484 AOM786445:AOM786484 AOP786445:AOP786484 AOY786445:AOY786484 APB786445:APB786484 APE786445:APE786484 APN786445:APN786484 APQ786445:APQ786484 APT786445:APT786484 AQC786445:AQC786484 AQF786445:AQF786484 AQI786445:AQI786484 AQR786445:AQR786484 AQU786445:AQU786484 AQX786445:AQX786484 ARG786445:ARG786484 ARJ786445:ARJ786484 AWF786445:AWF786484 AWM786445:AWM786484 AWP786445:AWP786484 AWS786445:AWS786484 AWV786445:AWV786484 AWY786445:AWY786484 AXB786445:AXB786484 AXH786445:AXH786484 AXK786445:AXK786484 AXN786445:AXN786484 AXQ786445:AXQ786484 AXT786445:AXT786484 AXW786445:AXW786484 AXZ786445:AXZ786484 AYC786445:AYC786484 AYF786445:AYF786484 AYI786445:AYI786484 AYL786445:AYL786484 AYU786445:AYU786484 AYX786445:AYX786484 AZA786445:AZA786484 AZJ786445:AZJ786484 AZM786445:AZM786484 AZP786445:AZP786484 AZY786445:AZY786484 BAB786445:BAB786484 BAE786445:BAE786484 BAN786445:BAN786484 BAQ786445:BAQ786484 BAT786445:BAT786484 BBC786445:BBC786484 BBF786445:BBF786484 BGB786445:BGB786484 BGI786445:BGI786484 BGL786445:BGL786484 BGO786445:BGO786484 BGR786445:BGR786484 BGU786445:BGU786484 BGX786445:BGX786484 BHD786445:BHD786484 BHG786445:BHG786484 BHJ786445:BHJ786484 BHM786445:BHM786484 BHP786445:BHP786484 BHS786445:BHS786484 BHV786445:BHV786484 BHY786445:BHY786484 BIB786445:BIB786484 BIE786445:BIE786484 BIH786445:BIH786484 BIQ786445:BIQ786484 BIT786445:BIT786484 BIW786445:BIW786484 BJF786445:BJF786484 BJI786445:BJI786484 BJL786445:BJL786484 BJU786445:BJU786484 BJX786445:BJX786484 BKA786445:BKA786484 BKJ786445:BKJ786484 BKM786445:BKM786484 BKP786445:BKP786484 BKY786445:BKY786484 BLB786445:BLB786484 BPX786445:BPX786484 BQE786445:BQE786484 BQH786445:BQH786484 BQK786445:BQK786484 BQN786445:BQN786484 BQQ786445:BQQ786484 BQT786445:BQT786484 BQZ786445:BQZ786484 BRC786445:BRC786484 BRF786445:BRF786484 BRI786445:BRI786484 BRL786445:BRL786484 BRO786445:BRO786484 BRR786445:BRR786484 BRU786445:BRU786484 BRX786445:BRX786484 BSA786445:BSA786484 BSD786445:BSD786484 BSM786445:BSM786484 BSP786445:BSP786484 BSS786445:BSS786484 BTB786445:BTB786484 BTE786445:BTE786484 BTH786445:BTH786484 BTQ786445:BTQ786484 BTT786445:BTT786484 BTW786445:BTW786484 BUF786445:BUF786484 BUI786445:BUI786484 BUL786445:BUL786484 BUU786445:BUU786484 BUX786445:BUX786484 BZT786445:BZT786484 CAA786445:CAA786484 CAD786445:CAD786484 CAG786445:CAG786484 CAJ786445:CAJ786484 CAM786445:CAM786484 CAP786445:CAP786484 CAV786445:CAV786484 CAY786445:CAY786484 CBB786445:CBB786484 CBE786445:CBE786484 CBH786445:CBH786484 CBK786445:CBK786484 CBN786445:CBN786484 CBQ786445:CBQ786484 CBT786445:CBT786484 CBW786445:CBW786484 CBZ786445:CBZ786484 CCI786445:CCI786484 CCL786445:CCL786484 CCO786445:CCO786484 CCX786445:CCX786484 CDA786445:CDA786484 CDD786445:CDD786484 CDM786445:CDM786484 CDP786445:CDP786484 CDS786445:CDS786484 CEB786445:CEB786484 CEE786445:CEE786484 CEH786445:CEH786484 CEQ786445:CEQ786484 CET786445:CET786484 CJP786445:CJP786484 CJW786445:CJW786484 CJZ786445:CJZ786484 CKC786445:CKC786484 CKF786445:CKF786484 CKI786445:CKI786484 CKL786445:CKL786484 CKR786445:CKR786484 CKU786445:CKU786484 CKX786445:CKX786484 CLA786445:CLA786484 CLD786445:CLD786484 CLG786445:CLG786484 CLJ786445:CLJ786484 CLM786445:CLM786484 CLP786445:CLP786484 CLS786445:CLS786484 CLV786445:CLV786484 CME786445:CME786484 CMH786445:CMH786484 CMK786445:CMK786484 CMT786445:CMT786484 CMW786445:CMW786484 CMZ786445:CMZ786484 CNI786445:CNI786484 CNL786445:CNL786484 CNO786445:CNO786484 CNX786445:CNX786484 COA786445:COA786484 COD786445:COD786484 COM786445:COM786484 COP786445:COP786484 CTL786445:CTL786484 CTS786445:CTS786484 CTV786445:CTV786484 CTY786445:CTY786484 CUB786445:CUB786484 CUE786445:CUE786484 CUH786445:CUH786484 CUN786445:CUN786484 CUQ786445:CUQ786484 CUT786445:CUT786484 CUW786445:CUW786484 CUZ786445:CUZ786484 CVC786445:CVC786484 CVF786445:CVF786484 CVI786445:CVI786484 CVL786445:CVL786484 CVO786445:CVO786484 CVR786445:CVR786484 CWA786445:CWA786484 CWD786445:CWD786484 CWG786445:CWG786484 CWP786445:CWP786484 CWS786445:CWS786484 CWV786445:CWV786484 CXE786445:CXE786484 CXH786445:CXH786484 CXK786445:CXK786484 CXT786445:CXT786484 CXW786445:CXW786484 CXZ786445:CXZ786484 CYI786445:CYI786484 CYL786445:CYL786484 DDH786445:DDH786484 DDO786445:DDO786484 DDR786445:DDR786484 DDU786445:DDU786484 DDX786445:DDX786484 DEA786445:DEA786484 DED786445:DED786484 DEJ786445:DEJ786484 DEM786445:DEM786484 DEP786445:DEP786484 DES786445:DES786484 DEV786445:DEV786484 DEY786445:DEY786484 DFB786445:DFB786484 DFE786445:DFE786484 DFH786445:DFH786484 DFK786445:DFK786484 DFN786445:DFN786484 DFW786445:DFW786484 DFZ786445:DFZ786484 DGC786445:DGC786484 DGL786445:DGL786484 DGO786445:DGO786484 DGR786445:DGR786484 DHA786445:DHA786484 DHD786445:DHD786484 DHG786445:DHG786484 DHP786445:DHP786484 DHS786445:DHS786484 DHV786445:DHV786484 DIE786445:DIE786484 DIH786445:DIH786484 DND786445:DND786484 DNK786445:DNK786484 DNN786445:DNN786484 DNQ786445:DNQ786484 DNT786445:DNT786484 DNW786445:DNW786484 DNZ786445:DNZ786484 DOF786445:DOF786484 DOI786445:DOI786484 DOL786445:DOL786484 DOO786445:DOO786484 DOR786445:DOR786484 DOU786445:DOU786484 DOX786445:DOX786484 DPA786445:DPA786484 DPD786445:DPD786484 DPG786445:DPG786484 DPJ786445:DPJ786484 DPS786445:DPS786484 DPV786445:DPV786484 DPY786445:DPY786484 DQH786445:DQH786484 DQK786445:DQK786484 DQN786445:DQN786484 DQW786445:DQW786484 DQZ786445:DQZ786484 DRC786445:DRC786484 DRL786445:DRL786484 DRO786445:DRO786484 DRR786445:DRR786484 DSA786445:DSA786484 DSD786445:DSD786484 DWZ786445:DWZ786484 DXG786445:DXG786484 DXJ786445:DXJ786484 DXM786445:DXM786484 DXP786445:DXP786484 DXS786445:DXS786484 DXV786445:DXV786484 DYB786445:DYB786484 DYE786445:DYE786484 DYH786445:DYH786484 DYK786445:DYK786484 DYN786445:DYN786484 DYQ786445:DYQ786484 DYT786445:DYT786484 DYW786445:DYW786484 DYZ786445:DYZ786484 DZC786445:DZC786484 DZF786445:DZF786484 DZO786445:DZO786484 DZR786445:DZR786484 DZU786445:DZU786484 EAD786445:EAD786484 EAG786445:EAG786484 EAJ786445:EAJ786484 EAS786445:EAS786484 EAV786445:EAV786484 EAY786445:EAY786484 EBH786445:EBH786484 EBK786445:EBK786484 EBN786445:EBN786484 EBW786445:EBW786484 EBZ786445:EBZ786484 EGV786445:EGV786484 EHC786445:EHC786484 EHF786445:EHF786484 EHI786445:EHI786484 EHL786445:EHL786484 EHO786445:EHO786484 EHR786445:EHR786484 EHX786445:EHX786484 EIA786445:EIA786484 EID786445:EID786484 EIG786445:EIG786484 EIJ786445:EIJ786484 EIM786445:EIM786484 EIP786445:EIP786484 EIS786445:EIS786484 EIV786445:EIV786484 EIY786445:EIY786484 EJB786445:EJB786484 EJK786445:EJK786484 EJN786445:EJN786484 EJQ786445:EJQ786484 EJZ786445:EJZ786484 EKC786445:EKC786484 EKF786445:EKF786484 EKO786445:EKO786484 EKR786445:EKR786484 EKU786445:EKU786484 ELD786445:ELD786484 ELG786445:ELG786484 ELJ786445:ELJ786484 ELS786445:ELS786484 ELV786445:ELV786484 EQR786445:EQR786484 EQY786445:EQY786484 ERB786445:ERB786484 ERE786445:ERE786484 ERH786445:ERH786484 ERK786445:ERK786484 ERN786445:ERN786484 ERT786445:ERT786484 ERW786445:ERW786484 ERZ786445:ERZ786484 ESC786445:ESC786484 ESF786445:ESF786484 ESI786445:ESI786484 ESL786445:ESL786484 ESO786445:ESO786484 ESR786445:ESR786484 ESU786445:ESU786484 ESX786445:ESX786484 ETG786445:ETG786484 ETJ786445:ETJ786484 ETM786445:ETM786484 ETV786445:ETV786484 ETY786445:ETY786484 EUB786445:EUB786484 EUK786445:EUK786484 EUN786445:EUN786484 EUQ786445:EUQ786484 EUZ786445:EUZ786484 EVC786445:EVC786484 EVF786445:EVF786484 EVO786445:EVO786484 EVR786445:EVR786484 FAN786445:FAN786484 FAU786445:FAU786484 FAX786445:FAX786484 FBA786445:FBA786484 FBD786445:FBD786484 FBG786445:FBG786484 FBJ786445:FBJ786484 FBP786445:FBP786484 FBS786445:FBS786484 FBV786445:FBV786484 FBY786445:FBY786484 FCB786445:FCB786484 FCE786445:FCE786484 FCH786445:FCH786484 FCK786445:FCK786484 FCN786445:FCN786484 FCQ786445:FCQ786484 FCT786445:FCT786484 FDC786445:FDC786484 FDF786445:FDF786484 FDI786445:FDI786484 FDR786445:FDR786484 FDU786445:FDU786484 FDX786445:FDX786484 FEG786445:FEG786484 FEJ786445:FEJ786484 FEM786445:FEM786484 FEV786445:FEV786484 FEY786445:FEY786484 FFB786445:FFB786484 FFK786445:FFK786484 FFN786445:FFN786484 FKJ786445:FKJ786484 FKQ786445:FKQ786484 FKT786445:FKT786484 FKW786445:FKW786484 FKZ786445:FKZ786484 FLC786445:FLC786484 FLF786445:FLF786484 FLL786445:FLL786484 FLO786445:FLO786484 FLR786445:FLR786484 FLU786445:FLU786484 FLX786445:FLX786484 FMA786445:FMA786484 FMD786445:FMD786484 FMG786445:FMG786484 FMJ786445:FMJ786484 FMM786445:FMM786484 FMP786445:FMP786484 FMY786445:FMY786484 FNB786445:FNB786484 FNE786445:FNE786484 FNN786445:FNN786484 FNQ786445:FNQ786484 FNT786445:FNT786484 FOC786445:FOC786484 FOF786445:FOF786484 FOI786445:FOI786484 FOR786445:FOR786484 FOU786445:FOU786484 FOX786445:FOX786484 FPG786445:FPG786484 FPJ786445:FPJ786484 FUF786445:FUF786484 FUM786445:FUM786484 FUP786445:FUP786484 FUS786445:FUS786484 FUV786445:FUV786484 FUY786445:FUY786484 FVB786445:FVB786484 FVH786445:FVH786484 FVK786445:FVK786484 FVN786445:FVN786484 FVQ786445:FVQ786484 FVT786445:FVT786484 FVW786445:FVW786484 FVZ786445:FVZ786484 FWC786445:FWC786484 FWF786445:FWF786484 FWI786445:FWI786484 FWL786445:FWL786484 FWU786445:FWU786484 FWX786445:FWX786484 FXA786445:FXA786484 FXJ786445:FXJ786484 FXM786445:FXM786484 FXP786445:FXP786484 FXY786445:FXY786484 FYB786445:FYB786484 FYE786445:FYE786484 FYN786445:FYN786484 FYQ786445:FYQ786484 FYT786445:FYT786484 FZC786445:FZC786484 FZF786445:FZF786484 GEB786445:GEB786484 GEI786445:GEI786484 GEL786445:GEL786484 GEO786445:GEO786484 GER786445:GER786484 GEU786445:GEU786484 GEX786445:GEX786484 GFD786445:GFD786484 GFG786445:GFG786484 GFJ786445:GFJ786484 GFM786445:GFM786484 GFP786445:GFP786484 GFS786445:GFS786484 GFV786445:GFV786484 GFY786445:GFY786484 GGB786445:GGB786484 GGE786445:GGE786484 GGH786445:GGH786484 GGQ786445:GGQ786484 GGT786445:GGT786484 GGW786445:GGW786484 GHF786445:GHF786484 GHI786445:GHI786484 GHL786445:GHL786484 GHU786445:GHU786484 GHX786445:GHX786484 GIA786445:GIA786484 GIJ786445:GIJ786484 GIM786445:GIM786484 GIP786445:GIP786484 GIY786445:GIY786484 GJB786445:GJB786484 GNX786445:GNX786484 GOE786445:GOE786484 GOH786445:GOH786484 GOK786445:GOK786484 GON786445:GON786484 GOQ786445:GOQ786484 GOT786445:GOT786484 GOZ786445:GOZ786484 GPC786445:GPC786484 GPF786445:GPF786484 GPI786445:GPI786484 GPL786445:GPL786484 GPO786445:GPO786484 GPR786445:GPR786484 GPU786445:GPU786484 GPX786445:GPX786484 GQA786445:GQA786484 GQD786445:GQD786484 GQM786445:GQM786484 GQP786445:GQP786484 GQS786445:GQS786484 GRB786445:GRB786484 GRE786445:GRE786484 GRH786445:GRH786484 GRQ786445:GRQ786484 GRT786445:GRT786484 GRW786445:GRW786484 GSF786445:GSF786484 GSI786445:GSI786484 GSL786445:GSL786484 GSU786445:GSU786484 GSX786445:GSX786484 GXT786445:GXT786484 GYA786445:GYA786484 GYD786445:GYD786484 GYG786445:GYG786484 GYJ786445:GYJ786484 GYM786445:GYM786484 GYP786445:GYP786484 GYV786445:GYV786484 GYY786445:GYY786484 GZB786445:GZB786484 GZE786445:GZE786484 GZH786445:GZH786484 GZK786445:GZK786484 GZN786445:GZN786484 GZQ786445:GZQ786484 GZT786445:GZT786484 GZW786445:GZW786484 GZZ786445:GZZ786484 HAI786445:HAI786484 HAL786445:HAL786484 HAO786445:HAO786484 HAX786445:HAX786484 HBA786445:HBA786484 HBD786445:HBD786484 HBM786445:HBM786484 HBP786445:HBP786484 HBS786445:HBS786484 HCB786445:HCB786484 HCE786445:HCE786484 HCH786445:HCH786484 HCQ786445:HCQ786484 HCT786445:HCT786484 HHP786445:HHP786484 HHW786445:HHW786484 HHZ786445:HHZ786484 HIC786445:HIC786484 HIF786445:HIF786484 HII786445:HII786484 HIL786445:HIL786484 HIR786445:HIR786484 HIU786445:HIU786484 HIX786445:HIX786484 HJA786445:HJA786484 HJD786445:HJD786484 HJG786445:HJG786484 HJJ786445:HJJ786484 HJM786445:HJM786484 HJP786445:HJP786484 HJS786445:HJS786484 HJV786445:HJV786484 HKE786445:HKE786484 HKH786445:HKH786484 HKK786445:HKK786484 HKT786445:HKT786484 HKW786445:HKW786484 HKZ786445:HKZ786484 HLI786445:HLI786484 HLL786445:HLL786484 HLO786445:HLO786484 HLX786445:HLX786484 HMA786445:HMA786484 HMD786445:HMD786484 HMM786445:HMM786484 HMP786445:HMP786484 HRL786445:HRL786484 HRS786445:HRS786484 HRV786445:HRV786484 HRY786445:HRY786484 HSB786445:HSB786484 HSE786445:HSE786484 HSH786445:HSH786484 HSN786445:HSN786484 HSQ786445:HSQ786484 HST786445:HST786484 HSW786445:HSW786484 HSZ786445:HSZ786484 HTC786445:HTC786484 HTF786445:HTF786484 HTI786445:HTI786484 HTL786445:HTL786484 HTO786445:HTO786484 HTR786445:HTR786484 HUA786445:HUA786484 HUD786445:HUD786484 HUG786445:HUG786484 HUP786445:HUP786484 HUS786445:HUS786484 HUV786445:HUV786484 HVE786445:HVE786484 HVH786445:HVH786484 HVK786445:HVK786484 HVT786445:HVT786484 HVW786445:HVW786484 HVZ786445:HVZ786484 HWI786445:HWI786484 HWL786445:HWL786484 IBH786445:IBH786484 IBO786445:IBO786484 IBR786445:IBR786484 IBU786445:IBU786484 IBX786445:IBX786484 ICA786445:ICA786484 ICD786445:ICD786484 ICJ786445:ICJ786484 ICM786445:ICM786484 ICP786445:ICP786484 ICS786445:ICS786484 ICV786445:ICV786484 ICY786445:ICY786484 IDB786445:IDB786484 IDE786445:IDE786484 IDH786445:IDH786484 IDK786445:IDK786484 IDN786445:IDN786484 IDW786445:IDW786484 IDZ786445:IDZ786484 IEC786445:IEC786484 IEL786445:IEL786484 IEO786445:IEO786484 IER786445:IER786484 IFA786445:IFA786484 IFD786445:IFD786484 IFG786445:IFG786484 IFP786445:IFP786484 IFS786445:IFS786484 IFV786445:IFV786484 IGE786445:IGE786484 IGH786445:IGH786484 ILD786445:ILD786484 ILK786445:ILK786484 ILN786445:ILN786484 ILQ786445:ILQ786484 ILT786445:ILT786484 ILW786445:ILW786484 ILZ786445:ILZ786484 IMF786445:IMF786484 IMI786445:IMI786484 IML786445:IML786484 IMO786445:IMO786484 IMR786445:IMR786484 IMU786445:IMU786484 IMX786445:IMX786484 INA786445:INA786484 IND786445:IND786484 ING786445:ING786484 INJ786445:INJ786484 INS786445:INS786484 INV786445:INV786484 INY786445:INY786484 IOH786445:IOH786484 IOK786445:IOK786484 ION786445:ION786484 IOW786445:IOW786484 IOZ786445:IOZ786484 IPC786445:IPC786484 IPL786445:IPL786484 IPO786445:IPO786484 IPR786445:IPR786484 IQA786445:IQA786484 IQD786445:IQD786484 IUZ786445:IUZ786484 IVG786445:IVG786484 IVJ786445:IVJ786484 IVM786445:IVM786484 IVP786445:IVP786484 IVS786445:IVS786484 IVV786445:IVV786484 IWB786445:IWB786484 IWE786445:IWE786484 IWH786445:IWH786484 IWK786445:IWK786484 IWN786445:IWN786484 IWQ786445:IWQ786484 IWT786445:IWT786484 IWW786445:IWW786484 IWZ786445:IWZ786484 IXC786445:IXC786484 IXF786445:IXF786484 IXO786445:IXO786484 IXR786445:IXR786484 IXU786445:IXU786484 IYD786445:IYD786484 IYG786445:IYG786484 IYJ786445:IYJ786484 IYS786445:IYS786484 IYV786445:IYV786484 IYY786445:IYY786484 IZH786445:IZH786484 IZK786445:IZK786484 IZN786445:IZN786484 IZW786445:IZW786484 IZZ786445:IZZ786484 JEV786445:JEV786484 JFC786445:JFC786484 JFF786445:JFF786484 JFI786445:JFI786484 JFL786445:JFL786484 JFO786445:JFO786484 JFR786445:JFR786484 JFX786445:JFX786484 JGA786445:JGA786484 JGD786445:JGD786484 JGG786445:JGG786484 JGJ786445:JGJ786484 JGM786445:JGM786484 JGP786445:JGP786484 JGS786445:JGS786484 JGV786445:JGV786484 JGY786445:JGY786484 JHB786445:JHB786484 JHK786445:JHK786484 JHN786445:JHN786484 JHQ786445:JHQ786484 JHZ786445:JHZ786484 JIC786445:JIC786484 JIF786445:JIF786484 JIO786445:JIO786484 JIR786445:JIR786484 JIU786445:JIU786484 JJD786445:JJD786484 JJG786445:JJG786484 JJJ786445:JJJ786484 JJS786445:JJS786484 JJV786445:JJV786484 JOR786445:JOR786484 JOY786445:JOY786484 JPB786445:JPB786484 JPE786445:JPE786484 JPH786445:JPH786484 JPK786445:JPK786484 JPN786445:JPN786484 JPT786445:JPT786484 JPW786445:JPW786484 JPZ786445:JPZ786484 JQC786445:JQC786484 JQF786445:JQF786484 JQI786445:JQI786484 JQL786445:JQL786484 JQO786445:JQO786484 JQR786445:JQR786484 JQU786445:JQU786484 JQX786445:JQX786484 JRG786445:JRG786484 JRJ786445:JRJ786484 JRM786445:JRM786484 JRV786445:JRV786484 JRY786445:JRY786484 JSB786445:JSB786484 JSK786445:JSK786484 JSN786445:JSN786484 JSQ786445:JSQ786484 JSZ786445:JSZ786484 JTC786445:JTC786484 JTF786445:JTF786484 JTO786445:JTO786484 JTR786445:JTR786484 JYN786445:JYN786484 JYU786445:JYU786484 JYX786445:JYX786484 JZA786445:JZA786484 JZD786445:JZD786484 JZG786445:JZG786484 JZJ786445:JZJ786484 JZP786445:JZP786484 JZS786445:JZS786484 JZV786445:JZV786484 JZY786445:JZY786484 KAB786445:KAB786484 KAE786445:KAE786484 KAH786445:KAH786484 KAK786445:KAK786484 KAN786445:KAN786484 KAQ786445:KAQ786484 KAT786445:KAT786484 KBC786445:KBC786484 KBF786445:KBF786484 KBI786445:KBI786484 KBR786445:KBR786484 KBU786445:KBU786484 KBX786445:KBX786484 KCG786445:KCG786484 KCJ786445:KCJ786484 KCM786445:KCM786484 KCV786445:KCV786484 KCY786445:KCY786484 KDB786445:KDB786484 KDK786445:KDK786484 KDN786445:KDN786484 KIJ786445:KIJ786484 KIQ786445:KIQ786484 KIT786445:KIT786484 KIW786445:KIW786484 KIZ786445:KIZ786484 KJC786445:KJC786484 KJF786445:KJF786484 KJL786445:KJL786484 KJO786445:KJO786484 KJR786445:KJR786484 KJU786445:KJU786484 KJX786445:KJX786484 KKA786445:KKA786484 KKD786445:KKD786484 KKG786445:KKG786484 KKJ786445:KKJ786484 KKM786445:KKM786484 KKP786445:KKP786484 KKY786445:KKY786484 KLB786445:KLB786484 KLE786445:KLE786484 KLN786445:KLN786484 KLQ786445:KLQ786484 KLT786445:KLT786484 KMC786445:KMC786484 KMF786445:KMF786484 KMI786445:KMI786484 KMR786445:KMR786484 KMU786445:KMU786484 KMX786445:KMX786484 KNG786445:KNG786484 KNJ786445:KNJ786484 KSF786445:KSF786484 KSM786445:KSM786484 KSP786445:KSP786484 KSS786445:KSS786484 KSV786445:KSV786484 KSY786445:KSY786484 KTB786445:KTB786484 KTH786445:KTH786484 KTK786445:KTK786484 KTN786445:KTN786484 KTQ786445:KTQ786484 KTT786445:KTT786484 KTW786445:KTW786484 KTZ786445:KTZ786484 KUC786445:KUC786484 KUF786445:KUF786484 KUI786445:KUI786484 KUL786445:KUL786484 KUU786445:KUU786484 KUX786445:KUX786484 KVA786445:KVA786484 KVJ786445:KVJ786484 KVM786445:KVM786484 KVP786445:KVP786484 KVY786445:KVY786484 KWB786445:KWB786484 KWE786445:KWE786484 KWN786445:KWN786484 KWQ786445:KWQ786484 KWT786445:KWT786484 KXC786445:KXC786484 KXF786445:KXF786484 LCB786445:LCB786484 LCI786445:LCI786484 LCL786445:LCL786484 LCO786445:LCO786484 LCR786445:LCR786484 LCU786445:LCU786484 LCX786445:LCX786484 LDD786445:LDD786484 LDG786445:LDG786484 LDJ786445:LDJ786484 LDM786445:LDM786484 LDP786445:LDP786484 LDS786445:LDS786484 LDV786445:LDV786484 LDY786445:LDY786484 LEB786445:LEB786484 LEE786445:LEE786484 LEH786445:LEH786484 LEQ786445:LEQ786484 LET786445:LET786484 LEW786445:LEW786484 LFF786445:LFF786484 LFI786445:LFI786484 LFL786445:LFL786484 LFU786445:LFU786484 LFX786445:LFX786484 LGA786445:LGA786484 LGJ786445:LGJ786484 LGM786445:LGM786484 LGP786445:LGP786484 LGY786445:LGY786484 LHB786445:LHB786484 LLX786445:LLX786484 LME786445:LME786484 LMH786445:LMH786484 LMK786445:LMK786484 LMN786445:LMN786484 LMQ786445:LMQ786484 LMT786445:LMT786484 LMZ786445:LMZ786484 LNC786445:LNC786484 LNF786445:LNF786484 LNI786445:LNI786484 LNL786445:LNL786484 LNO786445:LNO786484 LNR786445:LNR786484 LNU786445:LNU786484 LNX786445:LNX786484 LOA786445:LOA786484 LOD786445:LOD786484 LOM786445:LOM786484 LOP786445:LOP786484 LOS786445:LOS786484 LPB786445:LPB786484 LPE786445:LPE786484 LPH786445:LPH786484 LPQ786445:LPQ786484 LPT786445:LPT786484 LPW786445:LPW786484 LQF786445:LQF786484 LQI786445:LQI786484 LQL786445:LQL786484 LQU786445:LQU786484 LQX786445:LQX786484 LVT786445:LVT786484 LWA786445:LWA786484 LWD786445:LWD786484 LWG786445:LWG786484 LWJ786445:LWJ786484 LWM786445:LWM786484 LWP786445:LWP786484 LWV786445:LWV786484 LWY786445:LWY786484 LXB786445:LXB786484 LXE786445:LXE786484 LXH786445:LXH786484 LXK786445:LXK786484 LXN786445:LXN786484 LXQ786445:LXQ786484 LXT786445:LXT786484 LXW786445:LXW786484 LXZ786445:LXZ786484 LYI786445:LYI786484 LYL786445:LYL786484 LYO786445:LYO786484 LYX786445:LYX786484 LZA786445:LZA786484 LZD786445:LZD786484 LZM786445:LZM786484 LZP786445:LZP786484 LZS786445:LZS786484 MAB786445:MAB786484 MAE786445:MAE786484 MAH786445:MAH786484 MAQ786445:MAQ786484 MAT786445:MAT786484 MFP786445:MFP786484 MFW786445:MFW786484 MFZ786445:MFZ786484 MGC786445:MGC786484 MGF786445:MGF786484 MGI786445:MGI786484 MGL786445:MGL786484 MGR786445:MGR786484 MGU786445:MGU786484 MGX786445:MGX786484 MHA786445:MHA786484 MHD786445:MHD786484 MHG786445:MHG786484 MHJ786445:MHJ786484 MHM786445:MHM786484 MHP786445:MHP786484 MHS786445:MHS786484 MHV786445:MHV786484 MIE786445:MIE786484 MIH786445:MIH786484 MIK786445:MIK786484 MIT786445:MIT786484 MIW786445:MIW786484 MIZ786445:MIZ786484 MJI786445:MJI786484 MJL786445:MJL786484 MJO786445:MJO786484 MJX786445:MJX786484 MKA786445:MKA786484 MKD786445:MKD786484 MKM786445:MKM786484 MKP786445:MKP786484 MPL786445:MPL786484 MPS786445:MPS786484 MPV786445:MPV786484 MPY786445:MPY786484 MQB786445:MQB786484 MQE786445:MQE786484 MQH786445:MQH786484 MQN786445:MQN786484 MQQ786445:MQQ786484 MQT786445:MQT786484 MQW786445:MQW786484 MQZ786445:MQZ786484 MRC786445:MRC786484 MRF786445:MRF786484 MRI786445:MRI786484 MRL786445:MRL786484 MRO786445:MRO786484 MRR786445:MRR786484 MSA786445:MSA786484 MSD786445:MSD786484 MSG786445:MSG786484 MSP786445:MSP786484 MSS786445:MSS786484 MSV786445:MSV786484 MTE786445:MTE786484 MTH786445:MTH786484 MTK786445:MTK786484 MTT786445:MTT786484 MTW786445:MTW786484 MTZ786445:MTZ786484 MUI786445:MUI786484 MUL786445:MUL786484 MZH786445:MZH786484 MZO786445:MZO786484 MZR786445:MZR786484 MZU786445:MZU786484 MZX786445:MZX786484 NAA786445:NAA786484 NAD786445:NAD786484 NAJ786445:NAJ786484 NAM786445:NAM786484 NAP786445:NAP786484 NAS786445:NAS786484 NAV786445:NAV786484 NAY786445:NAY786484 NBB786445:NBB786484 NBE786445:NBE786484 NBH786445:NBH786484 NBK786445:NBK786484 NBN786445:NBN786484 NBW786445:NBW786484 NBZ786445:NBZ786484 NCC786445:NCC786484 NCL786445:NCL786484 NCO786445:NCO786484 NCR786445:NCR786484 NDA786445:NDA786484 NDD786445:NDD786484 NDG786445:NDG786484 NDP786445:NDP786484 NDS786445:NDS786484 NDV786445:NDV786484 NEE786445:NEE786484 NEH786445:NEH786484 NJD786445:NJD786484 NJK786445:NJK786484 NJN786445:NJN786484 NJQ786445:NJQ786484 NJT786445:NJT786484 NJW786445:NJW786484 NJZ786445:NJZ786484 NKF786445:NKF786484 NKI786445:NKI786484 NKL786445:NKL786484 NKO786445:NKO786484 NKR786445:NKR786484 NKU786445:NKU786484 NKX786445:NKX786484 NLA786445:NLA786484 NLD786445:NLD786484 NLG786445:NLG786484 NLJ786445:NLJ786484 NLS786445:NLS786484 NLV786445:NLV786484 NLY786445:NLY786484 NMH786445:NMH786484 NMK786445:NMK786484 NMN786445:NMN786484 NMW786445:NMW786484 NMZ786445:NMZ786484 NNC786445:NNC786484 NNL786445:NNL786484 NNO786445:NNO786484 NNR786445:NNR786484 NOA786445:NOA786484 NOD786445:NOD786484 NSZ786445:NSZ786484 NTG786445:NTG786484 NTJ786445:NTJ786484 NTM786445:NTM786484 NTP786445:NTP786484 NTS786445:NTS786484 NTV786445:NTV786484 NUB786445:NUB786484 NUE786445:NUE786484 NUH786445:NUH786484 NUK786445:NUK786484 NUN786445:NUN786484 NUQ786445:NUQ786484 NUT786445:NUT786484 NUW786445:NUW786484 NUZ786445:NUZ786484 NVC786445:NVC786484 NVF786445:NVF786484 NVO786445:NVO786484 NVR786445:NVR786484 NVU786445:NVU786484 NWD786445:NWD786484 NWG786445:NWG786484 NWJ786445:NWJ786484 NWS786445:NWS786484 NWV786445:NWV786484 NWY786445:NWY786484 NXH786445:NXH786484 NXK786445:NXK786484 NXN786445:NXN786484 NXW786445:NXW786484 NXZ786445:NXZ786484 OCV786445:OCV786484 ODC786445:ODC786484 ODF786445:ODF786484 ODI786445:ODI786484 ODL786445:ODL786484 ODO786445:ODO786484 ODR786445:ODR786484 ODX786445:ODX786484 OEA786445:OEA786484 OED786445:OED786484 OEG786445:OEG786484 OEJ786445:OEJ786484 OEM786445:OEM786484 OEP786445:OEP786484 OES786445:OES786484 OEV786445:OEV786484 OEY786445:OEY786484 OFB786445:OFB786484 OFK786445:OFK786484 OFN786445:OFN786484 OFQ786445:OFQ786484 OFZ786445:OFZ786484 OGC786445:OGC786484 OGF786445:OGF786484 OGO786445:OGO786484 OGR786445:OGR786484 OGU786445:OGU786484 OHD786445:OHD786484 OHG786445:OHG786484 OHJ786445:OHJ786484 OHS786445:OHS786484 OHV786445:OHV786484 OMR786445:OMR786484 OMY786445:OMY786484 ONB786445:ONB786484 ONE786445:ONE786484 ONH786445:ONH786484 ONK786445:ONK786484 ONN786445:ONN786484 ONT786445:ONT786484 ONW786445:ONW786484 ONZ786445:ONZ786484 OOC786445:OOC786484 OOF786445:OOF786484 OOI786445:OOI786484 OOL786445:OOL786484 OOO786445:OOO786484 OOR786445:OOR786484 OOU786445:OOU786484 OOX786445:OOX786484 OPG786445:OPG786484 OPJ786445:OPJ786484 OPM786445:OPM786484 OPV786445:OPV786484 OPY786445:OPY786484 OQB786445:OQB786484 OQK786445:OQK786484 OQN786445:OQN786484 OQQ786445:OQQ786484 OQZ786445:OQZ786484 ORC786445:ORC786484 ORF786445:ORF786484 ORO786445:ORO786484 ORR786445:ORR786484 OWN786445:OWN786484 OWU786445:OWU786484 OWX786445:OWX786484 OXA786445:OXA786484 OXD786445:OXD786484 OXG786445:OXG786484 OXJ786445:OXJ786484 OXP786445:OXP786484 OXS786445:OXS786484 OXV786445:OXV786484 OXY786445:OXY786484 OYB786445:OYB786484 OYE786445:OYE786484 OYH786445:OYH786484 OYK786445:OYK786484 OYN786445:OYN786484 OYQ786445:OYQ786484 OYT786445:OYT786484 OZC786445:OZC786484 OZF786445:OZF786484 OZI786445:OZI786484 OZR786445:OZR786484 OZU786445:OZU786484 OZX786445:OZX786484 PAG786445:PAG786484 PAJ786445:PAJ786484 PAM786445:PAM786484 PAV786445:PAV786484 PAY786445:PAY786484 PBB786445:PBB786484 PBK786445:PBK786484 PBN786445:PBN786484 PGJ786445:PGJ786484 PGQ786445:PGQ786484 PGT786445:PGT786484 PGW786445:PGW786484 PGZ786445:PGZ786484 PHC786445:PHC786484 PHF786445:PHF786484 PHL786445:PHL786484 PHO786445:PHO786484 PHR786445:PHR786484 PHU786445:PHU786484 PHX786445:PHX786484 PIA786445:PIA786484 PID786445:PID786484 PIG786445:PIG786484 PIJ786445:PIJ786484 PIM786445:PIM786484 PIP786445:PIP786484 PIY786445:PIY786484 PJB786445:PJB786484 PJE786445:PJE786484 PJN786445:PJN786484 PJQ786445:PJQ786484 PJT786445:PJT786484 PKC786445:PKC786484 PKF786445:PKF786484 PKI786445:PKI786484 PKR786445:PKR786484 PKU786445:PKU786484 PKX786445:PKX786484 PLG786445:PLG786484 PLJ786445:PLJ786484 PQF786445:PQF786484 PQM786445:PQM786484 PQP786445:PQP786484 PQS786445:PQS786484 PQV786445:PQV786484 PQY786445:PQY786484 PRB786445:PRB786484 PRH786445:PRH786484 PRK786445:PRK786484 PRN786445:PRN786484 PRQ786445:PRQ786484 PRT786445:PRT786484 PRW786445:PRW786484 PRZ786445:PRZ786484 PSC786445:PSC786484 PSF786445:PSF786484 PSI786445:PSI786484 PSL786445:PSL786484 PSU786445:PSU786484 PSX786445:PSX786484 PTA786445:PTA786484 PTJ786445:PTJ786484 PTM786445:PTM786484 PTP786445:PTP786484 PTY786445:PTY786484 PUB786445:PUB786484 PUE786445:PUE786484 PUN786445:PUN786484 PUQ786445:PUQ786484 PUT786445:PUT786484 PVC786445:PVC786484 PVF786445:PVF786484 QAB786445:QAB786484 QAI786445:QAI786484 QAL786445:QAL786484 QAO786445:QAO786484 QAR786445:QAR786484 QAU786445:QAU786484 QAX786445:QAX786484 QBD786445:QBD786484 QBG786445:QBG786484 QBJ786445:QBJ786484 QBM786445:QBM786484 QBP786445:QBP786484 QBS786445:QBS786484 QBV786445:QBV786484 QBY786445:QBY786484 QCB786445:QCB786484 QCE786445:QCE786484 QCH786445:QCH786484 QCQ786445:QCQ786484 QCT786445:QCT786484 QCW786445:QCW786484 QDF786445:QDF786484 QDI786445:QDI786484 QDL786445:QDL786484 QDU786445:QDU786484 QDX786445:QDX786484 QEA786445:QEA786484 QEJ786445:QEJ786484 QEM786445:QEM786484 QEP786445:QEP786484 QEY786445:QEY786484 QFB786445:QFB786484 QJX786445:QJX786484 QKE786445:QKE786484 QKH786445:QKH786484 QKK786445:QKK786484 QKN786445:QKN786484 QKQ786445:QKQ786484 QKT786445:QKT786484 QKZ786445:QKZ786484 QLC786445:QLC786484 QLF786445:QLF786484 QLI786445:QLI786484 QLL786445:QLL786484 QLO786445:QLO786484 QLR786445:QLR786484 QLU786445:QLU786484 QLX786445:QLX786484 QMA786445:QMA786484 QMD786445:QMD786484 QMM786445:QMM786484 QMP786445:QMP786484 QMS786445:QMS786484 QNB786445:QNB786484 QNE786445:QNE786484 QNH786445:QNH786484 QNQ786445:QNQ786484 QNT786445:QNT786484 QNW786445:QNW786484 QOF786445:QOF786484 QOI786445:QOI786484 QOL786445:QOL786484 QOU786445:QOU786484 QOX786445:QOX786484 QTT786445:QTT786484 QUA786445:QUA786484 QUD786445:QUD786484 QUG786445:QUG786484 QUJ786445:QUJ786484 QUM786445:QUM786484 QUP786445:QUP786484 QUV786445:QUV786484 QUY786445:QUY786484 QVB786445:QVB786484 QVE786445:QVE786484 QVH786445:QVH786484 QVK786445:QVK786484 QVN786445:QVN786484 QVQ786445:QVQ786484 QVT786445:QVT786484 QVW786445:QVW786484 QVZ786445:QVZ786484 QWI786445:QWI786484 QWL786445:QWL786484 QWO786445:QWO786484 QWX786445:QWX786484 QXA786445:QXA786484 QXD786445:QXD786484 QXM786445:QXM786484 QXP786445:QXP786484 QXS786445:QXS786484 QYB786445:QYB786484 QYE786445:QYE786484 QYH786445:QYH786484 QYQ786445:QYQ786484 QYT786445:QYT786484 RDP786445:RDP786484 RDW786445:RDW786484 RDZ786445:RDZ786484 REC786445:REC786484 REF786445:REF786484 REI786445:REI786484 REL786445:REL786484 RER786445:RER786484 REU786445:REU786484 REX786445:REX786484 RFA786445:RFA786484 RFD786445:RFD786484 RFG786445:RFG786484 RFJ786445:RFJ786484 RFM786445:RFM786484 RFP786445:RFP786484 RFS786445:RFS786484 RFV786445:RFV786484 RGE786445:RGE786484 RGH786445:RGH786484 RGK786445:RGK786484 RGT786445:RGT786484 RGW786445:RGW786484 RGZ786445:RGZ786484 RHI786445:RHI786484 RHL786445:RHL786484 RHO786445:RHO786484 RHX786445:RHX786484 RIA786445:RIA786484 RID786445:RID786484 RIM786445:RIM786484 RIP786445:RIP786484 RNL786445:RNL786484 RNS786445:RNS786484 RNV786445:RNV786484 RNY786445:RNY786484 ROB786445:ROB786484 ROE786445:ROE786484 ROH786445:ROH786484 RON786445:RON786484 ROQ786445:ROQ786484 ROT786445:ROT786484 ROW786445:ROW786484 ROZ786445:ROZ786484 RPC786445:RPC786484 RPF786445:RPF786484 RPI786445:RPI786484 RPL786445:RPL786484 RPO786445:RPO786484 RPR786445:RPR786484 RQA786445:RQA786484 RQD786445:RQD786484 RQG786445:RQG786484 RQP786445:RQP786484 RQS786445:RQS786484 RQV786445:RQV786484 RRE786445:RRE786484 RRH786445:RRH786484 RRK786445:RRK786484 RRT786445:RRT786484 RRW786445:RRW786484 RRZ786445:RRZ786484 RSI786445:RSI786484 RSL786445:RSL786484 RXH786445:RXH786484 RXO786445:RXO786484 RXR786445:RXR786484 RXU786445:RXU786484 RXX786445:RXX786484 RYA786445:RYA786484 RYD786445:RYD786484 RYJ786445:RYJ786484 RYM786445:RYM786484 RYP786445:RYP786484 RYS786445:RYS786484 RYV786445:RYV786484 RYY786445:RYY786484 RZB786445:RZB786484 RZE786445:RZE786484 RZH786445:RZH786484 RZK786445:RZK786484 RZN786445:RZN786484 RZW786445:RZW786484 RZZ786445:RZZ786484 SAC786445:SAC786484 SAL786445:SAL786484 SAO786445:SAO786484 SAR786445:SAR786484 SBA786445:SBA786484 SBD786445:SBD786484 SBG786445:SBG786484 SBP786445:SBP786484 SBS786445:SBS786484 SBV786445:SBV786484 SCE786445:SCE786484 SCH786445:SCH786484 SHD786445:SHD786484 SHK786445:SHK786484 SHN786445:SHN786484 SHQ786445:SHQ786484 SHT786445:SHT786484 SHW786445:SHW786484 SHZ786445:SHZ786484 SIF786445:SIF786484 SII786445:SII786484 SIL786445:SIL786484 SIO786445:SIO786484 SIR786445:SIR786484 SIU786445:SIU786484 SIX786445:SIX786484 SJA786445:SJA786484 SJD786445:SJD786484 SJG786445:SJG786484 SJJ786445:SJJ786484 SJS786445:SJS786484 SJV786445:SJV786484 SJY786445:SJY786484 SKH786445:SKH786484 SKK786445:SKK786484 SKN786445:SKN786484 SKW786445:SKW786484 SKZ786445:SKZ786484 SLC786445:SLC786484 SLL786445:SLL786484 SLO786445:SLO786484 SLR786445:SLR786484 SMA786445:SMA786484 SMD786445:SMD786484 SQZ786445:SQZ786484 SRG786445:SRG786484 SRJ786445:SRJ786484 SRM786445:SRM786484 SRP786445:SRP786484 SRS786445:SRS786484 SRV786445:SRV786484 SSB786445:SSB786484 SSE786445:SSE786484 SSH786445:SSH786484 SSK786445:SSK786484 SSN786445:SSN786484 SSQ786445:SSQ786484 SST786445:SST786484 SSW786445:SSW786484 SSZ786445:SSZ786484 STC786445:STC786484 STF786445:STF786484 STO786445:STO786484 STR786445:STR786484 STU786445:STU786484 SUD786445:SUD786484 SUG786445:SUG786484 SUJ786445:SUJ786484 SUS786445:SUS786484 SUV786445:SUV786484 SUY786445:SUY786484 SVH786445:SVH786484 SVK786445:SVK786484 SVN786445:SVN786484 SVW786445:SVW786484 SVZ786445:SVZ786484 TAV786445:TAV786484 TBC786445:TBC786484 TBF786445:TBF786484 TBI786445:TBI786484 TBL786445:TBL786484 TBO786445:TBO786484 TBR786445:TBR786484 TBX786445:TBX786484 TCA786445:TCA786484 TCD786445:TCD786484 TCG786445:TCG786484 TCJ786445:TCJ786484 TCM786445:TCM786484 TCP786445:TCP786484 TCS786445:TCS786484 TCV786445:TCV786484 TCY786445:TCY786484 TDB786445:TDB786484 TDK786445:TDK786484 TDN786445:TDN786484 TDQ786445:TDQ786484 TDZ786445:TDZ786484 TEC786445:TEC786484 TEF786445:TEF786484 TEO786445:TEO786484 TER786445:TER786484 TEU786445:TEU786484 TFD786445:TFD786484 TFG786445:TFG786484 TFJ786445:TFJ786484 TFS786445:TFS786484 TFV786445:TFV786484 TKR786445:TKR786484 TKY786445:TKY786484 TLB786445:TLB786484 TLE786445:TLE786484 TLH786445:TLH786484 TLK786445:TLK786484 TLN786445:TLN786484 TLT786445:TLT786484 TLW786445:TLW786484 TLZ786445:TLZ786484 TMC786445:TMC786484 TMF786445:TMF786484 TMI786445:TMI786484 TML786445:TML786484 TMO786445:TMO786484 TMR786445:TMR786484 TMU786445:TMU786484 TMX786445:TMX786484 TNG786445:TNG786484 TNJ786445:TNJ786484 TNM786445:TNM786484 TNV786445:TNV786484 TNY786445:TNY786484 TOB786445:TOB786484 TOK786445:TOK786484 TON786445:TON786484 TOQ786445:TOQ786484 TOZ786445:TOZ786484 TPC786445:TPC786484 TPF786445:TPF786484 TPO786445:TPO786484 TPR786445:TPR786484 TUN786445:TUN786484 TUU786445:TUU786484 TUX786445:TUX786484 TVA786445:TVA786484 TVD786445:TVD786484 TVG786445:TVG786484 TVJ786445:TVJ786484 TVP786445:TVP786484 TVS786445:TVS786484 TVV786445:TVV786484 TVY786445:TVY786484 TWB786445:TWB786484 TWE786445:TWE786484 TWH786445:TWH786484 TWK786445:TWK786484 TWN786445:TWN786484 TWQ786445:TWQ786484 TWT786445:TWT786484 TXC786445:TXC786484 TXF786445:TXF786484 TXI786445:TXI786484 TXR786445:TXR786484 TXU786445:TXU786484 TXX786445:TXX786484 TYG786445:TYG786484 TYJ786445:TYJ786484 TYM786445:TYM786484 TYV786445:TYV786484 TYY786445:TYY786484 TZB786445:TZB786484 TZK786445:TZK786484 TZN786445:TZN786484 UEJ786445:UEJ786484 UEQ786445:UEQ786484 UET786445:UET786484 UEW786445:UEW786484 UEZ786445:UEZ786484 UFC786445:UFC786484 UFF786445:UFF786484 UFL786445:UFL786484 UFO786445:UFO786484 UFR786445:UFR786484 UFU786445:UFU786484 UFX786445:UFX786484 UGA786445:UGA786484 UGD786445:UGD786484 UGG786445:UGG786484 UGJ786445:UGJ786484 UGM786445:UGM786484 UGP786445:UGP786484 UGY786445:UGY786484 UHB786445:UHB786484 UHE786445:UHE786484 UHN786445:UHN786484 UHQ786445:UHQ786484 UHT786445:UHT786484 UIC786445:UIC786484 UIF786445:UIF786484 UII786445:UII786484 UIR786445:UIR786484 UIU786445:UIU786484 UIX786445:UIX786484 UJG786445:UJG786484 UJJ786445:UJJ786484 UOF786445:UOF786484 UOM786445:UOM786484 UOP786445:UOP786484 UOS786445:UOS786484 UOV786445:UOV786484 UOY786445:UOY786484 UPB786445:UPB786484 UPH786445:UPH786484 UPK786445:UPK786484 UPN786445:UPN786484 UPQ786445:UPQ786484 UPT786445:UPT786484 UPW786445:UPW786484 UPZ786445:UPZ786484 UQC786445:UQC786484 UQF786445:UQF786484 UQI786445:UQI786484 UQL786445:UQL786484 UQU786445:UQU786484 UQX786445:UQX786484 URA786445:URA786484 URJ786445:URJ786484 URM786445:URM786484 URP786445:URP786484 URY786445:URY786484 USB786445:USB786484 USE786445:USE786484 USN786445:USN786484 USQ786445:USQ786484 UST786445:UST786484 UTC786445:UTC786484 UTF786445:UTF786484 UYB786445:UYB786484 UYI786445:UYI786484 UYL786445:UYL786484 UYO786445:UYO786484 UYR786445:UYR786484 UYU786445:UYU786484 UYX786445:UYX786484 UZD786445:UZD786484 UZG786445:UZG786484 UZJ786445:UZJ786484 UZM786445:UZM786484 UZP786445:UZP786484 UZS786445:UZS786484 UZV786445:UZV786484 UZY786445:UZY786484 VAB786445:VAB786484 VAE786445:VAE786484 VAH786445:VAH786484 VAQ786445:VAQ786484 VAT786445:VAT786484 VAW786445:VAW786484 VBF786445:VBF786484 VBI786445:VBI786484 VBL786445:VBL786484 VBU786445:VBU786484 VBX786445:VBX786484 VCA786445:VCA786484 VCJ786445:VCJ786484 VCM786445:VCM786484 VCP786445:VCP786484 VCY786445:VCY786484 VDB786445:VDB786484 VHX786445:VHX786484 VIE786445:VIE786484 VIH786445:VIH786484 VIK786445:VIK786484 VIN786445:VIN786484 VIQ786445:VIQ786484 VIT786445:VIT786484 VIZ786445:VIZ786484 VJC786445:VJC786484 VJF786445:VJF786484 VJI786445:VJI786484 VJL786445:VJL786484 VJO786445:VJO786484 VJR786445:VJR786484 VJU786445:VJU786484 VJX786445:VJX786484 VKA786445:VKA786484 VKD786445:VKD786484 VKM786445:VKM786484 VKP786445:VKP786484 VKS786445:VKS786484 VLB786445:VLB786484 VLE786445:VLE786484 VLH786445:VLH786484 VLQ786445:VLQ786484 VLT786445:VLT786484 VLW786445:VLW786484 VMF786445:VMF786484 VMI786445:VMI786484 VML786445:VML786484 VMU786445:VMU786484 VMX786445:VMX786484 VRT786445:VRT786484 VSA786445:VSA786484 VSD786445:VSD786484 VSG786445:VSG786484 VSJ786445:VSJ786484 VSM786445:VSM786484 VSP786445:VSP786484 VSV786445:VSV786484 VSY786445:VSY786484 VTB786445:VTB786484 VTE786445:VTE786484 VTH786445:VTH786484 VTK786445:VTK786484 VTN786445:VTN786484 VTQ786445:VTQ786484 VTT786445:VTT786484 VTW786445:VTW786484 VTZ786445:VTZ786484 VUI786445:VUI786484 VUL786445:VUL786484 VUO786445:VUO786484 VUX786445:VUX786484 VVA786445:VVA786484 VVD786445:VVD786484 VVM786445:VVM786484 VVP786445:VVP786484 VVS786445:VVS786484 VWB786445:VWB786484 VWE786445:VWE786484 VWH786445:VWH786484 VWQ786445:VWQ786484 VWT786445:VWT786484 WBP786445:WBP786484 WBW786445:WBW786484 WBZ786445:WBZ786484 WCC786445:WCC786484 WCF786445:WCF786484 WCI786445:WCI786484 WCL786445:WCL786484 WCR786445:WCR786484 WCU786445:WCU786484 WCX786445:WCX786484 WDA786445:WDA786484 WDD786445:WDD786484 WDG786445:WDG786484 WDJ786445:WDJ786484 WDM786445:WDM786484 WDP786445:WDP786484 WDS786445:WDS786484 WDV786445:WDV786484 WEE786445:WEE786484 WEH786445:WEH786484 WEK786445:WEK786484 WET786445:WET786484 WEW786445:WEW786484 WEZ786445:WEZ786484 WFI786445:WFI786484 WFL786445:WFL786484 WFO786445:WFO786484 WFX786445:WFX786484 WGA786445:WGA786484 WGD786445:WGD786484 WGM786445:WGM786484 WGP786445:WGP786484 WLL786445:WLL786484 WLS786445:WLS786484 WLV786445:WLV786484 WLY786445:WLY786484 WMB786445:WMB786484 WME786445:WME786484 WMH786445:WMH786484 WMN786445:WMN786484 WMQ786445:WMQ786484 WMT786445:WMT786484 WMW786445:WMW786484 WMZ786445:WMZ786484 WNC786445:WNC786484 WNF786445:WNF786484 WNI786445:WNI786484 WNL786445:WNL786484 WNO786445:WNO786484 WNR786445:WNR786484 WOA786445:WOA786484 WOD786445:WOD786484 WOG786445:WOG786484 WOP786445:WOP786484 WOS786445:WOS786484 WOV786445:WOV786484 WPE786445:WPE786484 WPH786445:WPH786484 WPK786445:WPK786484 WPT786445:WPT786484 WPW786445:WPW786484 WPZ786445:WPZ786484 WQI786445:WQI786484 WQL786445:WQL786484 WVH786445:WVH786484 WVO786445:WVO786484 WVR786445:WVR786484 WVU786445:WVU786484 WVX786445:WVX786484 WWA786445:WWA786484 WWD786445:WWD786484 WWJ786445:WWJ786484 WWM786445:WWM786484 WWP786445:WWP786484 WWS786445:WWS786484 WWV786445:WWV786484 WWY786445:WWY786484 WXB786445:WXB786484 WXE786445:WXE786484 WXH786445:WXH786484 WXK786445:WXK786484 WXN786445:WXN786484 WXW786445:WXW786484 WXZ786445:WXZ786484 WYC786445:WYC786484 WYL786445:WYL786484 WYO786445:WYO786484 WYR786445:WYR786484 WZA786445:WZA786484 WZD786445:WZD786484 WZG786445:WZG786484 WZP786445:WZP786484 WZS786445:WZS786484 WZV786445:WZV786484 XAE786445:XAE786484 XAH786445:XAH786484 XFD786445:XFD786484 G851981:G852020 J851981:J852020 M851981:M852020 P851981:P852020 S851981:S852020 V851981:V852020 AB851981:AB852020 AE851981:AE852020 AH851981:AH852020 AK851981:AK852020 AN851981:AN852020 AQ851981:AQ852020 AT851981:AT852020 AW851981:AW852020 AZ851981:AZ852020 BC851981:BC852020 BF851981:BF852020 BO851981:BO852020 BR851981:BR852020 BU851981:BU852020 CD851981:CD852020 CG851981:CG852020 CJ851981:CJ852020 CS851981:CS852020 CV851981:CV852020 CY851981:CY852020 DH851981:DH852020 DK851981:DK852020 DN851981:DN852020 DW851981:DW852020 DZ851981:DZ852020 IV851981:IV852020 JC851981:JC852020 JF851981:JF852020 JI851981:JI852020 JL851981:JL852020 JO851981:JO852020 JR851981:JR852020 JX851981:JX852020 KA851981:KA852020 KD851981:KD852020 KG851981:KG852020 KJ851981:KJ852020 KM851981:KM852020 KP851981:KP852020 KS851981:KS852020 KV851981:KV852020 KY851981:KY852020 LB851981:LB852020 LK851981:LK852020 LN851981:LN852020 LQ851981:LQ852020 LZ851981:LZ852020 MC851981:MC852020 MF851981:MF852020 MO851981:MO852020 MR851981:MR852020 MU851981:MU852020 ND851981:ND852020 NG851981:NG852020 NJ851981:NJ852020 NS851981:NS852020 NV851981:NV852020 SR851981:SR852020 SY851981:SY852020 TB851981:TB852020 TE851981:TE852020 TH851981:TH852020 TK851981:TK852020 TN851981:TN852020 TT851981:TT852020 TW851981:TW852020 TZ851981:TZ852020 UC851981:UC852020 UF851981:UF852020 UI851981:UI852020 UL851981:UL852020 UO851981:UO852020 UR851981:UR852020 UU851981:UU852020 UX851981:UX852020 VG851981:VG852020 VJ851981:VJ852020 VM851981:VM852020 VV851981:VV852020 VY851981:VY852020 WB851981:WB852020 WK851981:WK852020 WN851981:WN852020 WQ851981:WQ852020 WZ851981:WZ852020 XC851981:XC852020 XF851981:XF852020 XO851981:XO852020 XR851981:XR852020 ACN851981:ACN852020 ACU851981:ACU852020 ACX851981:ACX852020 ADA851981:ADA852020 ADD851981:ADD852020 ADG851981:ADG852020 ADJ851981:ADJ852020 ADP851981:ADP852020 ADS851981:ADS852020 ADV851981:ADV852020 ADY851981:ADY852020 AEB851981:AEB852020 AEE851981:AEE852020 AEH851981:AEH852020 AEK851981:AEK852020 AEN851981:AEN852020 AEQ851981:AEQ852020 AET851981:AET852020 AFC851981:AFC852020 AFF851981:AFF852020 AFI851981:AFI852020 AFR851981:AFR852020 AFU851981:AFU852020 AFX851981:AFX852020 AGG851981:AGG852020 AGJ851981:AGJ852020 AGM851981:AGM852020 AGV851981:AGV852020 AGY851981:AGY852020 AHB851981:AHB852020 AHK851981:AHK852020 AHN851981:AHN852020 AMJ851981:AMJ852020 AMQ851981:AMQ852020 AMT851981:AMT852020 AMW851981:AMW852020 AMZ851981:AMZ852020 ANC851981:ANC852020 ANF851981:ANF852020 ANL851981:ANL852020 ANO851981:ANO852020 ANR851981:ANR852020 ANU851981:ANU852020 ANX851981:ANX852020 AOA851981:AOA852020 AOD851981:AOD852020 AOG851981:AOG852020 AOJ851981:AOJ852020 AOM851981:AOM852020 AOP851981:AOP852020 AOY851981:AOY852020 APB851981:APB852020 APE851981:APE852020 APN851981:APN852020 APQ851981:APQ852020 APT851981:APT852020 AQC851981:AQC852020 AQF851981:AQF852020 AQI851981:AQI852020 AQR851981:AQR852020 AQU851981:AQU852020 AQX851981:AQX852020 ARG851981:ARG852020 ARJ851981:ARJ852020 AWF851981:AWF852020 AWM851981:AWM852020 AWP851981:AWP852020 AWS851981:AWS852020 AWV851981:AWV852020 AWY851981:AWY852020 AXB851981:AXB852020 AXH851981:AXH852020 AXK851981:AXK852020 AXN851981:AXN852020 AXQ851981:AXQ852020 AXT851981:AXT852020 AXW851981:AXW852020 AXZ851981:AXZ852020 AYC851981:AYC852020 AYF851981:AYF852020 AYI851981:AYI852020 AYL851981:AYL852020 AYU851981:AYU852020 AYX851981:AYX852020 AZA851981:AZA852020 AZJ851981:AZJ852020 AZM851981:AZM852020 AZP851981:AZP852020 AZY851981:AZY852020 BAB851981:BAB852020 BAE851981:BAE852020 BAN851981:BAN852020 BAQ851981:BAQ852020 BAT851981:BAT852020 BBC851981:BBC852020 BBF851981:BBF852020 BGB851981:BGB852020 BGI851981:BGI852020 BGL851981:BGL852020 BGO851981:BGO852020 BGR851981:BGR852020 BGU851981:BGU852020 BGX851981:BGX852020 BHD851981:BHD852020 BHG851981:BHG852020 BHJ851981:BHJ852020 BHM851981:BHM852020 BHP851981:BHP852020 BHS851981:BHS852020 BHV851981:BHV852020 BHY851981:BHY852020 BIB851981:BIB852020 BIE851981:BIE852020 BIH851981:BIH852020 BIQ851981:BIQ852020 BIT851981:BIT852020 BIW851981:BIW852020 BJF851981:BJF852020 BJI851981:BJI852020 BJL851981:BJL852020 BJU851981:BJU852020 BJX851981:BJX852020 BKA851981:BKA852020 BKJ851981:BKJ852020 BKM851981:BKM852020 BKP851981:BKP852020 BKY851981:BKY852020 BLB851981:BLB852020 BPX851981:BPX852020 BQE851981:BQE852020 BQH851981:BQH852020 BQK851981:BQK852020 BQN851981:BQN852020 BQQ851981:BQQ852020 BQT851981:BQT852020 BQZ851981:BQZ852020 BRC851981:BRC852020 BRF851981:BRF852020 BRI851981:BRI852020 BRL851981:BRL852020 BRO851981:BRO852020 BRR851981:BRR852020 BRU851981:BRU852020 BRX851981:BRX852020 BSA851981:BSA852020 BSD851981:BSD852020 BSM851981:BSM852020 BSP851981:BSP852020 BSS851981:BSS852020 BTB851981:BTB852020 BTE851981:BTE852020 BTH851981:BTH852020 BTQ851981:BTQ852020 BTT851981:BTT852020 BTW851981:BTW852020 BUF851981:BUF852020 BUI851981:BUI852020 BUL851981:BUL852020 BUU851981:BUU852020 BUX851981:BUX852020 BZT851981:BZT852020 CAA851981:CAA852020 CAD851981:CAD852020 CAG851981:CAG852020 CAJ851981:CAJ852020 CAM851981:CAM852020 CAP851981:CAP852020 CAV851981:CAV852020 CAY851981:CAY852020 CBB851981:CBB852020 CBE851981:CBE852020 CBH851981:CBH852020 CBK851981:CBK852020 CBN851981:CBN852020 CBQ851981:CBQ852020 CBT851981:CBT852020 CBW851981:CBW852020 CBZ851981:CBZ852020 CCI851981:CCI852020 CCL851981:CCL852020 CCO851981:CCO852020 CCX851981:CCX852020 CDA851981:CDA852020 CDD851981:CDD852020 CDM851981:CDM852020 CDP851981:CDP852020 CDS851981:CDS852020 CEB851981:CEB852020 CEE851981:CEE852020 CEH851981:CEH852020 CEQ851981:CEQ852020 CET851981:CET852020 CJP851981:CJP852020 CJW851981:CJW852020 CJZ851981:CJZ852020 CKC851981:CKC852020 CKF851981:CKF852020 CKI851981:CKI852020 CKL851981:CKL852020 CKR851981:CKR852020 CKU851981:CKU852020 CKX851981:CKX852020 CLA851981:CLA852020 CLD851981:CLD852020 CLG851981:CLG852020 CLJ851981:CLJ852020 CLM851981:CLM852020 CLP851981:CLP852020 CLS851981:CLS852020 CLV851981:CLV852020 CME851981:CME852020 CMH851981:CMH852020 CMK851981:CMK852020 CMT851981:CMT852020 CMW851981:CMW852020 CMZ851981:CMZ852020 CNI851981:CNI852020 CNL851981:CNL852020 CNO851981:CNO852020 CNX851981:CNX852020 COA851981:COA852020 COD851981:COD852020 COM851981:COM852020 COP851981:COP852020 CTL851981:CTL852020 CTS851981:CTS852020 CTV851981:CTV852020 CTY851981:CTY852020 CUB851981:CUB852020 CUE851981:CUE852020 CUH851981:CUH852020 CUN851981:CUN852020 CUQ851981:CUQ852020 CUT851981:CUT852020 CUW851981:CUW852020 CUZ851981:CUZ852020 CVC851981:CVC852020 CVF851981:CVF852020 CVI851981:CVI852020 CVL851981:CVL852020 CVO851981:CVO852020 CVR851981:CVR852020 CWA851981:CWA852020 CWD851981:CWD852020 CWG851981:CWG852020 CWP851981:CWP852020 CWS851981:CWS852020 CWV851981:CWV852020 CXE851981:CXE852020 CXH851981:CXH852020 CXK851981:CXK852020 CXT851981:CXT852020 CXW851981:CXW852020 CXZ851981:CXZ852020 CYI851981:CYI852020 CYL851981:CYL852020 DDH851981:DDH852020 DDO851981:DDO852020 DDR851981:DDR852020 DDU851981:DDU852020 DDX851981:DDX852020 DEA851981:DEA852020 DED851981:DED852020 DEJ851981:DEJ852020 DEM851981:DEM852020 DEP851981:DEP852020 DES851981:DES852020 DEV851981:DEV852020 DEY851981:DEY852020 DFB851981:DFB852020 DFE851981:DFE852020 DFH851981:DFH852020 DFK851981:DFK852020 DFN851981:DFN852020 DFW851981:DFW852020 DFZ851981:DFZ852020 DGC851981:DGC852020 DGL851981:DGL852020 DGO851981:DGO852020 DGR851981:DGR852020 DHA851981:DHA852020 DHD851981:DHD852020 DHG851981:DHG852020 DHP851981:DHP852020 DHS851981:DHS852020 DHV851981:DHV852020 DIE851981:DIE852020 DIH851981:DIH852020 DND851981:DND852020 DNK851981:DNK852020 DNN851981:DNN852020 DNQ851981:DNQ852020 DNT851981:DNT852020 DNW851981:DNW852020 DNZ851981:DNZ852020 DOF851981:DOF852020 DOI851981:DOI852020 DOL851981:DOL852020 DOO851981:DOO852020 DOR851981:DOR852020 DOU851981:DOU852020 DOX851981:DOX852020 DPA851981:DPA852020 DPD851981:DPD852020 DPG851981:DPG852020 DPJ851981:DPJ852020 DPS851981:DPS852020 DPV851981:DPV852020 DPY851981:DPY852020 DQH851981:DQH852020 DQK851981:DQK852020 DQN851981:DQN852020 DQW851981:DQW852020 DQZ851981:DQZ852020 DRC851981:DRC852020 DRL851981:DRL852020 DRO851981:DRO852020 DRR851981:DRR852020 DSA851981:DSA852020 DSD851981:DSD852020 DWZ851981:DWZ852020 DXG851981:DXG852020 DXJ851981:DXJ852020 DXM851981:DXM852020 DXP851981:DXP852020 DXS851981:DXS852020 DXV851981:DXV852020 DYB851981:DYB852020 DYE851981:DYE852020 DYH851981:DYH852020 DYK851981:DYK852020 DYN851981:DYN852020 DYQ851981:DYQ852020 DYT851981:DYT852020 DYW851981:DYW852020 DYZ851981:DYZ852020 DZC851981:DZC852020 DZF851981:DZF852020 DZO851981:DZO852020 DZR851981:DZR852020 DZU851981:DZU852020 EAD851981:EAD852020 EAG851981:EAG852020 EAJ851981:EAJ852020 EAS851981:EAS852020 EAV851981:EAV852020 EAY851981:EAY852020 EBH851981:EBH852020 EBK851981:EBK852020 EBN851981:EBN852020 EBW851981:EBW852020 EBZ851981:EBZ852020 EGV851981:EGV852020 EHC851981:EHC852020 EHF851981:EHF852020 EHI851981:EHI852020 EHL851981:EHL852020 EHO851981:EHO852020 EHR851981:EHR852020 EHX851981:EHX852020 EIA851981:EIA852020 EID851981:EID852020 EIG851981:EIG852020 EIJ851981:EIJ852020 EIM851981:EIM852020 EIP851981:EIP852020 EIS851981:EIS852020 EIV851981:EIV852020 EIY851981:EIY852020 EJB851981:EJB852020 EJK851981:EJK852020 EJN851981:EJN852020 EJQ851981:EJQ852020 EJZ851981:EJZ852020 EKC851981:EKC852020 EKF851981:EKF852020 EKO851981:EKO852020 EKR851981:EKR852020 EKU851981:EKU852020 ELD851981:ELD852020 ELG851981:ELG852020 ELJ851981:ELJ852020 ELS851981:ELS852020 ELV851981:ELV852020 EQR851981:EQR852020 EQY851981:EQY852020 ERB851981:ERB852020 ERE851981:ERE852020 ERH851981:ERH852020 ERK851981:ERK852020 ERN851981:ERN852020 ERT851981:ERT852020 ERW851981:ERW852020 ERZ851981:ERZ852020 ESC851981:ESC852020 ESF851981:ESF852020 ESI851981:ESI852020 ESL851981:ESL852020 ESO851981:ESO852020 ESR851981:ESR852020 ESU851981:ESU852020 ESX851981:ESX852020 ETG851981:ETG852020 ETJ851981:ETJ852020 ETM851981:ETM852020 ETV851981:ETV852020 ETY851981:ETY852020 EUB851981:EUB852020 EUK851981:EUK852020 EUN851981:EUN852020 EUQ851981:EUQ852020 EUZ851981:EUZ852020 EVC851981:EVC852020 EVF851981:EVF852020 EVO851981:EVO852020 EVR851981:EVR852020 FAN851981:FAN852020 FAU851981:FAU852020 FAX851981:FAX852020 FBA851981:FBA852020 FBD851981:FBD852020 FBG851981:FBG852020 FBJ851981:FBJ852020 FBP851981:FBP852020 FBS851981:FBS852020 FBV851981:FBV852020 FBY851981:FBY852020 FCB851981:FCB852020 FCE851981:FCE852020 FCH851981:FCH852020 FCK851981:FCK852020 FCN851981:FCN852020 FCQ851981:FCQ852020 FCT851981:FCT852020 FDC851981:FDC852020 FDF851981:FDF852020 FDI851981:FDI852020 FDR851981:FDR852020 FDU851981:FDU852020 FDX851981:FDX852020 FEG851981:FEG852020 FEJ851981:FEJ852020 FEM851981:FEM852020 FEV851981:FEV852020 FEY851981:FEY852020 FFB851981:FFB852020 FFK851981:FFK852020 FFN851981:FFN852020 FKJ851981:FKJ852020 FKQ851981:FKQ852020 FKT851981:FKT852020 FKW851981:FKW852020 FKZ851981:FKZ852020 FLC851981:FLC852020 FLF851981:FLF852020 FLL851981:FLL852020 FLO851981:FLO852020 FLR851981:FLR852020 FLU851981:FLU852020 FLX851981:FLX852020 FMA851981:FMA852020 FMD851981:FMD852020 FMG851981:FMG852020 FMJ851981:FMJ852020 FMM851981:FMM852020 FMP851981:FMP852020 FMY851981:FMY852020 FNB851981:FNB852020 FNE851981:FNE852020 FNN851981:FNN852020 FNQ851981:FNQ852020 FNT851981:FNT852020 FOC851981:FOC852020 FOF851981:FOF852020 FOI851981:FOI852020 FOR851981:FOR852020 FOU851981:FOU852020 FOX851981:FOX852020 FPG851981:FPG852020 FPJ851981:FPJ852020 FUF851981:FUF852020 FUM851981:FUM852020 FUP851981:FUP852020 FUS851981:FUS852020 FUV851981:FUV852020 FUY851981:FUY852020 FVB851981:FVB852020 FVH851981:FVH852020 FVK851981:FVK852020 FVN851981:FVN852020 FVQ851981:FVQ852020 FVT851981:FVT852020 FVW851981:FVW852020 FVZ851981:FVZ852020 FWC851981:FWC852020 FWF851981:FWF852020 FWI851981:FWI852020 FWL851981:FWL852020 FWU851981:FWU852020 FWX851981:FWX852020 FXA851981:FXA852020 FXJ851981:FXJ852020 FXM851981:FXM852020 FXP851981:FXP852020 FXY851981:FXY852020 FYB851981:FYB852020 FYE851981:FYE852020 FYN851981:FYN852020 FYQ851981:FYQ852020 FYT851981:FYT852020 FZC851981:FZC852020 FZF851981:FZF852020 GEB851981:GEB852020 GEI851981:GEI852020 GEL851981:GEL852020 GEO851981:GEO852020 GER851981:GER852020 GEU851981:GEU852020 GEX851981:GEX852020 GFD851981:GFD852020 GFG851981:GFG852020 GFJ851981:GFJ852020 GFM851981:GFM852020 GFP851981:GFP852020 GFS851981:GFS852020 GFV851981:GFV852020 GFY851981:GFY852020 GGB851981:GGB852020 GGE851981:GGE852020 GGH851981:GGH852020 GGQ851981:GGQ852020 GGT851981:GGT852020 GGW851981:GGW852020 GHF851981:GHF852020 GHI851981:GHI852020 GHL851981:GHL852020 GHU851981:GHU852020 GHX851981:GHX852020 GIA851981:GIA852020 GIJ851981:GIJ852020 GIM851981:GIM852020 GIP851981:GIP852020 GIY851981:GIY852020 GJB851981:GJB852020 GNX851981:GNX852020 GOE851981:GOE852020 GOH851981:GOH852020 GOK851981:GOK852020 GON851981:GON852020 GOQ851981:GOQ852020 GOT851981:GOT852020 GOZ851981:GOZ852020 GPC851981:GPC852020 GPF851981:GPF852020 GPI851981:GPI852020 GPL851981:GPL852020 GPO851981:GPO852020 GPR851981:GPR852020 GPU851981:GPU852020 GPX851981:GPX852020 GQA851981:GQA852020 GQD851981:GQD852020 GQM851981:GQM852020 GQP851981:GQP852020 GQS851981:GQS852020 GRB851981:GRB852020 GRE851981:GRE852020 GRH851981:GRH852020 GRQ851981:GRQ852020 GRT851981:GRT852020 GRW851981:GRW852020 GSF851981:GSF852020 GSI851981:GSI852020 GSL851981:GSL852020 GSU851981:GSU852020 GSX851981:GSX852020 GXT851981:GXT852020 GYA851981:GYA852020 GYD851981:GYD852020 GYG851981:GYG852020 GYJ851981:GYJ852020 GYM851981:GYM852020 GYP851981:GYP852020 GYV851981:GYV852020 GYY851981:GYY852020 GZB851981:GZB852020 GZE851981:GZE852020 GZH851981:GZH852020 GZK851981:GZK852020 GZN851981:GZN852020 GZQ851981:GZQ852020 GZT851981:GZT852020 GZW851981:GZW852020 GZZ851981:GZZ852020 HAI851981:HAI852020 HAL851981:HAL852020 HAO851981:HAO852020 HAX851981:HAX852020 HBA851981:HBA852020 HBD851981:HBD852020 HBM851981:HBM852020 HBP851981:HBP852020 HBS851981:HBS852020 HCB851981:HCB852020 HCE851981:HCE852020 HCH851981:HCH852020 HCQ851981:HCQ852020 HCT851981:HCT852020 HHP851981:HHP852020 HHW851981:HHW852020 HHZ851981:HHZ852020 HIC851981:HIC852020 HIF851981:HIF852020 HII851981:HII852020 HIL851981:HIL852020 HIR851981:HIR852020 HIU851981:HIU852020 HIX851981:HIX852020 HJA851981:HJA852020 HJD851981:HJD852020 HJG851981:HJG852020 HJJ851981:HJJ852020 HJM851981:HJM852020 HJP851981:HJP852020 HJS851981:HJS852020 HJV851981:HJV852020 HKE851981:HKE852020 HKH851981:HKH852020 HKK851981:HKK852020 HKT851981:HKT852020 HKW851981:HKW852020 HKZ851981:HKZ852020 HLI851981:HLI852020 HLL851981:HLL852020 HLO851981:HLO852020 HLX851981:HLX852020 HMA851981:HMA852020 HMD851981:HMD852020 HMM851981:HMM852020 HMP851981:HMP852020 HRL851981:HRL852020 HRS851981:HRS852020 HRV851981:HRV852020 HRY851981:HRY852020 HSB851981:HSB852020 HSE851981:HSE852020 HSH851981:HSH852020 HSN851981:HSN852020 HSQ851981:HSQ852020 HST851981:HST852020 HSW851981:HSW852020 HSZ851981:HSZ852020 HTC851981:HTC852020 HTF851981:HTF852020 HTI851981:HTI852020 HTL851981:HTL852020 HTO851981:HTO852020 HTR851981:HTR852020 HUA851981:HUA852020 HUD851981:HUD852020 HUG851981:HUG852020 HUP851981:HUP852020 HUS851981:HUS852020 HUV851981:HUV852020 HVE851981:HVE852020 HVH851981:HVH852020 HVK851981:HVK852020 HVT851981:HVT852020 HVW851981:HVW852020 HVZ851981:HVZ852020 HWI851981:HWI852020 HWL851981:HWL852020 IBH851981:IBH852020 IBO851981:IBO852020 IBR851981:IBR852020 IBU851981:IBU852020 IBX851981:IBX852020 ICA851981:ICA852020 ICD851981:ICD852020 ICJ851981:ICJ852020 ICM851981:ICM852020 ICP851981:ICP852020 ICS851981:ICS852020 ICV851981:ICV852020 ICY851981:ICY852020 IDB851981:IDB852020 IDE851981:IDE852020 IDH851981:IDH852020 IDK851981:IDK852020 IDN851981:IDN852020 IDW851981:IDW852020 IDZ851981:IDZ852020 IEC851981:IEC852020 IEL851981:IEL852020 IEO851981:IEO852020 IER851981:IER852020 IFA851981:IFA852020 IFD851981:IFD852020 IFG851981:IFG852020 IFP851981:IFP852020 IFS851981:IFS852020 IFV851981:IFV852020 IGE851981:IGE852020 IGH851981:IGH852020 ILD851981:ILD852020 ILK851981:ILK852020 ILN851981:ILN852020 ILQ851981:ILQ852020 ILT851981:ILT852020 ILW851981:ILW852020 ILZ851981:ILZ852020 IMF851981:IMF852020 IMI851981:IMI852020 IML851981:IML852020 IMO851981:IMO852020 IMR851981:IMR852020 IMU851981:IMU852020 IMX851981:IMX852020 INA851981:INA852020 IND851981:IND852020 ING851981:ING852020 INJ851981:INJ852020 INS851981:INS852020 INV851981:INV852020 INY851981:INY852020 IOH851981:IOH852020 IOK851981:IOK852020 ION851981:ION852020 IOW851981:IOW852020 IOZ851981:IOZ852020 IPC851981:IPC852020 IPL851981:IPL852020 IPO851981:IPO852020 IPR851981:IPR852020 IQA851981:IQA852020 IQD851981:IQD852020 IUZ851981:IUZ852020 IVG851981:IVG852020 IVJ851981:IVJ852020 IVM851981:IVM852020 IVP851981:IVP852020 IVS851981:IVS852020 IVV851981:IVV852020 IWB851981:IWB852020 IWE851981:IWE852020 IWH851981:IWH852020 IWK851981:IWK852020 IWN851981:IWN852020 IWQ851981:IWQ852020 IWT851981:IWT852020 IWW851981:IWW852020 IWZ851981:IWZ852020 IXC851981:IXC852020 IXF851981:IXF852020 IXO851981:IXO852020 IXR851981:IXR852020 IXU851981:IXU852020 IYD851981:IYD852020 IYG851981:IYG852020 IYJ851981:IYJ852020 IYS851981:IYS852020 IYV851981:IYV852020 IYY851981:IYY852020 IZH851981:IZH852020 IZK851981:IZK852020 IZN851981:IZN852020 IZW851981:IZW852020 IZZ851981:IZZ852020 JEV851981:JEV852020 JFC851981:JFC852020 JFF851981:JFF852020 JFI851981:JFI852020 JFL851981:JFL852020 JFO851981:JFO852020 JFR851981:JFR852020 JFX851981:JFX852020 JGA851981:JGA852020 JGD851981:JGD852020 JGG851981:JGG852020 JGJ851981:JGJ852020 JGM851981:JGM852020 JGP851981:JGP852020 JGS851981:JGS852020 JGV851981:JGV852020 JGY851981:JGY852020 JHB851981:JHB852020 JHK851981:JHK852020 JHN851981:JHN852020 JHQ851981:JHQ852020 JHZ851981:JHZ852020 JIC851981:JIC852020 JIF851981:JIF852020 JIO851981:JIO852020 JIR851981:JIR852020 JIU851981:JIU852020 JJD851981:JJD852020 JJG851981:JJG852020 JJJ851981:JJJ852020 JJS851981:JJS852020 JJV851981:JJV852020 JOR851981:JOR852020 JOY851981:JOY852020 JPB851981:JPB852020 JPE851981:JPE852020 JPH851981:JPH852020 JPK851981:JPK852020 JPN851981:JPN852020 JPT851981:JPT852020 JPW851981:JPW852020 JPZ851981:JPZ852020 JQC851981:JQC852020 JQF851981:JQF852020 JQI851981:JQI852020 JQL851981:JQL852020 JQO851981:JQO852020 JQR851981:JQR852020 JQU851981:JQU852020 JQX851981:JQX852020 JRG851981:JRG852020 JRJ851981:JRJ852020 JRM851981:JRM852020 JRV851981:JRV852020 JRY851981:JRY852020 JSB851981:JSB852020 JSK851981:JSK852020 JSN851981:JSN852020 JSQ851981:JSQ852020 JSZ851981:JSZ852020 JTC851981:JTC852020 JTF851981:JTF852020 JTO851981:JTO852020 JTR851981:JTR852020 JYN851981:JYN852020 JYU851981:JYU852020 JYX851981:JYX852020 JZA851981:JZA852020 JZD851981:JZD852020 JZG851981:JZG852020 JZJ851981:JZJ852020 JZP851981:JZP852020 JZS851981:JZS852020 JZV851981:JZV852020 JZY851981:JZY852020 KAB851981:KAB852020 KAE851981:KAE852020 KAH851981:KAH852020 KAK851981:KAK852020 KAN851981:KAN852020 KAQ851981:KAQ852020 KAT851981:KAT852020 KBC851981:KBC852020 KBF851981:KBF852020 KBI851981:KBI852020 KBR851981:KBR852020 KBU851981:KBU852020 KBX851981:KBX852020 KCG851981:KCG852020 KCJ851981:KCJ852020 KCM851981:KCM852020 KCV851981:KCV852020 KCY851981:KCY852020 KDB851981:KDB852020 KDK851981:KDK852020 KDN851981:KDN852020 KIJ851981:KIJ852020 KIQ851981:KIQ852020 KIT851981:KIT852020 KIW851981:KIW852020 KIZ851981:KIZ852020 KJC851981:KJC852020 KJF851981:KJF852020 KJL851981:KJL852020 KJO851981:KJO852020 KJR851981:KJR852020 KJU851981:KJU852020 KJX851981:KJX852020 KKA851981:KKA852020 KKD851981:KKD852020 KKG851981:KKG852020 KKJ851981:KKJ852020 KKM851981:KKM852020 KKP851981:KKP852020 KKY851981:KKY852020 KLB851981:KLB852020 KLE851981:KLE852020 KLN851981:KLN852020 KLQ851981:KLQ852020 KLT851981:KLT852020 KMC851981:KMC852020 KMF851981:KMF852020 KMI851981:KMI852020 KMR851981:KMR852020 KMU851981:KMU852020 KMX851981:KMX852020 KNG851981:KNG852020 KNJ851981:KNJ852020 KSF851981:KSF852020 KSM851981:KSM852020 KSP851981:KSP852020 KSS851981:KSS852020 KSV851981:KSV852020 KSY851981:KSY852020 KTB851981:KTB852020 KTH851981:KTH852020 KTK851981:KTK852020 KTN851981:KTN852020 KTQ851981:KTQ852020 KTT851981:KTT852020 KTW851981:KTW852020 KTZ851981:KTZ852020 KUC851981:KUC852020 KUF851981:KUF852020 KUI851981:KUI852020 KUL851981:KUL852020 KUU851981:KUU852020 KUX851981:KUX852020 KVA851981:KVA852020 KVJ851981:KVJ852020 KVM851981:KVM852020 KVP851981:KVP852020 KVY851981:KVY852020 KWB851981:KWB852020 KWE851981:KWE852020 KWN851981:KWN852020 KWQ851981:KWQ852020 KWT851981:KWT852020 KXC851981:KXC852020 KXF851981:KXF852020 LCB851981:LCB852020 LCI851981:LCI852020 LCL851981:LCL852020 LCO851981:LCO852020 LCR851981:LCR852020 LCU851981:LCU852020 LCX851981:LCX852020 LDD851981:LDD852020 LDG851981:LDG852020 LDJ851981:LDJ852020 LDM851981:LDM852020 LDP851981:LDP852020 LDS851981:LDS852020 LDV851981:LDV852020 LDY851981:LDY852020 LEB851981:LEB852020 LEE851981:LEE852020 LEH851981:LEH852020 LEQ851981:LEQ852020 LET851981:LET852020 LEW851981:LEW852020 LFF851981:LFF852020 LFI851981:LFI852020 LFL851981:LFL852020 LFU851981:LFU852020 LFX851981:LFX852020 LGA851981:LGA852020 LGJ851981:LGJ852020 LGM851981:LGM852020 LGP851981:LGP852020 LGY851981:LGY852020 LHB851981:LHB852020 LLX851981:LLX852020 LME851981:LME852020 LMH851981:LMH852020 LMK851981:LMK852020 LMN851981:LMN852020 LMQ851981:LMQ852020 LMT851981:LMT852020 LMZ851981:LMZ852020 LNC851981:LNC852020 LNF851981:LNF852020 LNI851981:LNI852020 LNL851981:LNL852020 LNO851981:LNO852020 LNR851981:LNR852020 LNU851981:LNU852020 LNX851981:LNX852020 LOA851981:LOA852020 LOD851981:LOD852020 LOM851981:LOM852020 LOP851981:LOP852020 LOS851981:LOS852020 LPB851981:LPB852020 LPE851981:LPE852020 LPH851981:LPH852020 LPQ851981:LPQ852020 LPT851981:LPT852020 LPW851981:LPW852020 LQF851981:LQF852020 LQI851981:LQI852020 LQL851981:LQL852020 LQU851981:LQU852020 LQX851981:LQX852020 LVT851981:LVT852020 LWA851981:LWA852020 LWD851981:LWD852020 LWG851981:LWG852020 LWJ851981:LWJ852020 LWM851981:LWM852020 LWP851981:LWP852020 LWV851981:LWV852020 LWY851981:LWY852020 LXB851981:LXB852020 LXE851981:LXE852020 LXH851981:LXH852020 LXK851981:LXK852020 LXN851981:LXN852020 LXQ851981:LXQ852020 LXT851981:LXT852020 LXW851981:LXW852020 LXZ851981:LXZ852020 LYI851981:LYI852020 LYL851981:LYL852020 LYO851981:LYO852020 LYX851981:LYX852020 LZA851981:LZA852020 LZD851981:LZD852020 LZM851981:LZM852020 LZP851981:LZP852020 LZS851981:LZS852020 MAB851981:MAB852020 MAE851981:MAE852020 MAH851981:MAH852020 MAQ851981:MAQ852020 MAT851981:MAT852020 MFP851981:MFP852020 MFW851981:MFW852020 MFZ851981:MFZ852020 MGC851981:MGC852020 MGF851981:MGF852020 MGI851981:MGI852020 MGL851981:MGL852020 MGR851981:MGR852020 MGU851981:MGU852020 MGX851981:MGX852020 MHA851981:MHA852020 MHD851981:MHD852020 MHG851981:MHG852020 MHJ851981:MHJ852020 MHM851981:MHM852020 MHP851981:MHP852020 MHS851981:MHS852020 MHV851981:MHV852020 MIE851981:MIE852020 MIH851981:MIH852020 MIK851981:MIK852020 MIT851981:MIT852020 MIW851981:MIW852020 MIZ851981:MIZ852020 MJI851981:MJI852020 MJL851981:MJL852020 MJO851981:MJO852020 MJX851981:MJX852020 MKA851981:MKA852020 MKD851981:MKD852020 MKM851981:MKM852020 MKP851981:MKP852020 MPL851981:MPL852020 MPS851981:MPS852020 MPV851981:MPV852020 MPY851981:MPY852020 MQB851981:MQB852020 MQE851981:MQE852020 MQH851981:MQH852020 MQN851981:MQN852020 MQQ851981:MQQ852020 MQT851981:MQT852020 MQW851981:MQW852020 MQZ851981:MQZ852020 MRC851981:MRC852020 MRF851981:MRF852020 MRI851981:MRI852020 MRL851981:MRL852020 MRO851981:MRO852020 MRR851981:MRR852020 MSA851981:MSA852020 MSD851981:MSD852020 MSG851981:MSG852020 MSP851981:MSP852020 MSS851981:MSS852020 MSV851981:MSV852020 MTE851981:MTE852020 MTH851981:MTH852020 MTK851981:MTK852020 MTT851981:MTT852020 MTW851981:MTW852020 MTZ851981:MTZ852020 MUI851981:MUI852020 MUL851981:MUL852020 MZH851981:MZH852020 MZO851981:MZO852020 MZR851981:MZR852020 MZU851981:MZU852020 MZX851981:MZX852020 NAA851981:NAA852020 NAD851981:NAD852020 NAJ851981:NAJ852020 NAM851981:NAM852020 NAP851981:NAP852020 NAS851981:NAS852020 NAV851981:NAV852020 NAY851981:NAY852020 NBB851981:NBB852020 NBE851981:NBE852020 NBH851981:NBH852020 NBK851981:NBK852020 NBN851981:NBN852020 NBW851981:NBW852020 NBZ851981:NBZ852020 NCC851981:NCC852020 NCL851981:NCL852020 NCO851981:NCO852020 NCR851981:NCR852020 NDA851981:NDA852020 NDD851981:NDD852020 NDG851981:NDG852020 NDP851981:NDP852020 NDS851981:NDS852020 NDV851981:NDV852020 NEE851981:NEE852020 NEH851981:NEH852020 NJD851981:NJD852020 NJK851981:NJK852020 NJN851981:NJN852020 NJQ851981:NJQ852020 NJT851981:NJT852020 NJW851981:NJW852020 NJZ851981:NJZ852020 NKF851981:NKF852020 NKI851981:NKI852020 NKL851981:NKL852020 NKO851981:NKO852020 NKR851981:NKR852020 NKU851981:NKU852020 NKX851981:NKX852020 NLA851981:NLA852020 NLD851981:NLD852020 NLG851981:NLG852020 NLJ851981:NLJ852020 NLS851981:NLS852020 NLV851981:NLV852020 NLY851981:NLY852020 NMH851981:NMH852020 NMK851981:NMK852020 NMN851981:NMN852020 NMW851981:NMW852020 NMZ851981:NMZ852020 NNC851981:NNC852020 NNL851981:NNL852020 NNO851981:NNO852020 NNR851981:NNR852020 NOA851981:NOA852020 NOD851981:NOD852020 NSZ851981:NSZ852020 NTG851981:NTG852020 NTJ851981:NTJ852020 NTM851981:NTM852020 NTP851981:NTP852020 NTS851981:NTS852020 NTV851981:NTV852020 NUB851981:NUB852020 NUE851981:NUE852020 NUH851981:NUH852020 NUK851981:NUK852020 NUN851981:NUN852020 NUQ851981:NUQ852020 NUT851981:NUT852020 NUW851981:NUW852020 NUZ851981:NUZ852020 NVC851981:NVC852020 NVF851981:NVF852020 NVO851981:NVO852020 NVR851981:NVR852020 NVU851981:NVU852020 NWD851981:NWD852020 NWG851981:NWG852020 NWJ851981:NWJ852020 NWS851981:NWS852020 NWV851981:NWV852020 NWY851981:NWY852020 NXH851981:NXH852020 NXK851981:NXK852020 NXN851981:NXN852020 NXW851981:NXW852020 NXZ851981:NXZ852020 OCV851981:OCV852020 ODC851981:ODC852020 ODF851981:ODF852020 ODI851981:ODI852020 ODL851981:ODL852020 ODO851981:ODO852020 ODR851981:ODR852020 ODX851981:ODX852020 OEA851981:OEA852020 OED851981:OED852020 OEG851981:OEG852020 OEJ851981:OEJ852020 OEM851981:OEM852020 OEP851981:OEP852020 OES851981:OES852020 OEV851981:OEV852020 OEY851981:OEY852020 OFB851981:OFB852020 OFK851981:OFK852020 OFN851981:OFN852020 OFQ851981:OFQ852020 OFZ851981:OFZ852020 OGC851981:OGC852020 OGF851981:OGF852020 OGO851981:OGO852020 OGR851981:OGR852020 OGU851981:OGU852020 OHD851981:OHD852020 OHG851981:OHG852020 OHJ851981:OHJ852020 OHS851981:OHS852020 OHV851981:OHV852020 OMR851981:OMR852020 OMY851981:OMY852020 ONB851981:ONB852020 ONE851981:ONE852020 ONH851981:ONH852020 ONK851981:ONK852020 ONN851981:ONN852020 ONT851981:ONT852020 ONW851981:ONW852020 ONZ851981:ONZ852020 OOC851981:OOC852020 OOF851981:OOF852020 OOI851981:OOI852020 OOL851981:OOL852020 OOO851981:OOO852020 OOR851981:OOR852020 OOU851981:OOU852020 OOX851981:OOX852020 OPG851981:OPG852020 OPJ851981:OPJ852020 OPM851981:OPM852020 OPV851981:OPV852020 OPY851981:OPY852020 OQB851981:OQB852020 OQK851981:OQK852020 OQN851981:OQN852020 OQQ851981:OQQ852020 OQZ851981:OQZ852020 ORC851981:ORC852020 ORF851981:ORF852020 ORO851981:ORO852020 ORR851981:ORR852020 OWN851981:OWN852020 OWU851981:OWU852020 OWX851981:OWX852020 OXA851981:OXA852020 OXD851981:OXD852020 OXG851981:OXG852020 OXJ851981:OXJ852020 OXP851981:OXP852020 OXS851981:OXS852020 OXV851981:OXV852020 OXY851981:OXY852020 OYB851981:OYB852020 OYE851981:OYE852020 OYH851981:OYH852020 OYK851981:OYK852020 OYN851981:OYN852020 OYQ851981:OYQ852020 OYT851981:OYT852020 OZC851981:OZC852020 OZF851981:OZF852020 OZI851981:OZI852020 OZR851981:OZR852020 OZU851981:OZU852020 OZX851981:OZX852020 PAG851981:PAG852020 PAJ851981:PAJ852020 PAM851981:PAM852020 PAV851981:PAV852020 PAY851981:PAY852020 PBB851981:PBB852020 PBK851981:PBK852020 PBN851981:PBN852020 PGJ851981:PGJ852020 PGQ851981:PGQ852020 PGT851981:PGT852020 PGW851981:PGW852020 PGZ851981:PGZ852020 PHC851981:PHC852020 PHF851981:PHF852020 PHL851981:PHL852020 PHO851981:PHO852020 PHR851981:PHR852020 PHU851981:PHU852020 PHX851981:PHX852020 PIA851981:PIA852020 PID851981:PID852020 PIG851981:PIG852020 PIJ851981:PIJ852020 PIM851981:PIM852020 PIP851981:PIP852020 PIY851981:PIY852020 PJB851981:PJB852020 PJE851981:PJE852020 PJN851981:PJN852020 PJQ851981:PJQ852020 PJT851981:PJT852020 PKC851981:PKC852020 PKF851981:PKF852020 PKI851981:PKI852020 PKR851981:PKR852020 PKU851981:PKU852020 PKX851981:PKX852020 PLG851981:PLG852020 PLJ851981:PLJ852020 PQF851981:PQF852020 PQM851981:PQM852020 PQP851981:PQP852020 PQS851981:PQS852020 PQV851981:PQV852020 PQY851981:PQY852020 PRB851981:PRB852020 PRH851981:PRH852020 PRK851981:PRK852020 PRN851981:PRN852020 PRQ851981:PRQ852020 PRT851981:PRT852020 PRW851981:PRW852020 PRZ851981:PRZ852020 PSC851981:PSC852020 PSF851981:PSF852020 PSI851981:PSI852020 PSL851981:PSL852020 PSU851981:PSU852020 PSX851981:PSX852020 PTA851981:PTA852020 PTJ851981:PTJ852020 PTM851981:PTM852020 PTP851981:PTP852020 PTY851981:PTY852020 PUB851981:PUB852020 PUE851981:PUE852020 PUN851981:PUN852020 PUQ851981:PUQ852020 PUT851981:PUT852020 PVC851981:PVC852020 PVF851981:PVF852020 QAB851981:QAB852020 QAI851981:QAI852020 QAL851981:QAL852020 QAO851981:QAO852020 QAR851981:QAR852020 QAU851981:QAU852020 QAX851981:QAX852020 QBD851981:QBD852020 QBG851981:QBG852020 QBJ851981:QBJ852020 QBM851981:QBM852020 QBP851981:QBP852020 QBS851981:QBS852020 QBV851981:QBV852020 QBY851981:QBY852020 QCB851981:QCB852020 QCE851981:QCE852020 QCH851981:QCH852020 QCQ851981:QCQ852020 QCT851981:QCT852020 QCW851981:QCW852020 QDF851981:QDF852020 QDI851981:QDI852020 QDL851981:QDL852020 QDU851981:QDU852020 QDX851981:QDX852020 QEA851981:QEA852020 QEJ851981:QEJ852020 QEM851981:QEM852020 QEP851981:QEP852020 QEY851981:QEY852020 QFB851981:QFB852020 QJX851981:QJX852020 QKE851981:QKE852020 QKH851981:QKH852020 QKK851981:QKK852020 QKN851981:QKN852020 QKQ851981:QKQ852020 QKT851981:QKT852020 QKZ851981:QKZ852020 QLC851981:QLC852020 QLF851981:QLF852020 QLI851981:QLI852020 QLL851981:QLL852020 QLO851981:QLO852020 QLR851981:QLR852020 QLU851981:QLU852020 QLX851981:QLX852020 QMA851981:QMA852020 QMD851981:QMD852020 QMM851981:QMM852020 QMP851981:QMP852020 QMS851981:QMS852020 QNB851981:QNB852020 QNE851981:QNE852020 QNH851981:QNH852020 QNQ851981:QNQ852020 QNT851981:QNT852020 QNW851981:QNW852020 QOF851981:QOF852020 QOI851981:QOI852020 QOL851981:QOL852020 QOU851981:QOU852020 QOX851981:QOX852020 QTT851981:QTT852020 QUA851981:QUA852020 QUD851981:QUD852020 QUG851981:QUG852020 QUJ851981:QUJ852020 QUM851981:QUM852020 QUP851981:QUP852020 QUV851981:QUV852020 QUY851981:QUY852020 QVB851981:QVB852020 QVE851981:QVE852020 QVH851981:QVH852020 QVK851981:QVK852020 QVN851981:QVN852020 QVQ851981:QVQ852020 QVT851981:QVT852020 QVW851981:QVW852020 QVZ851981:QVZ852020 QWI851981:QWI852020 QWL851981:QWL852020 QWO851981:QWO852020 QWX851981:QWX852020 QXA851981:QXA852020 QXD851981:QXD852020 QXM851981:QXM852020 QXP851981:QXP852020 QXS851981:QXS852020 QYB851981:QYB852020 QYE851981:QYE852020 QYH851981:QYH852020 QYQ851981:QYQ852020 QYT851981:QYT852020 RDP851981:RDP852020 RDW851981:RDW852020 RDZ851981:RDZ852020 REC851981:REC852020 REF851981:REF852020 REI851981:REI852020 REL851981:REL852020 RER851981:RER852020 REU851981:REU852020 REX851981:REX852020 RFA851981:RFA852020 RFD851981:RFD852020 RFG851981:RFG852020 RFJ851981:RFJ852020 RFM851981:RFM852020 RFP851981:RFP852020 RFS851981:RFS852020 RFV851981:RFV852020 RGE851981:RGE852020 RGH851981:RGH852020 RGK851981:RGK852020 RGT851981:RGT852020 RGW851981:RGW852020 RGZ851981:RGZ852020 RHI851981:RHI852020 RHL851981:RHL852020 RHO851981:RHO852020 RHX851981:RHX852020 RIA851981:RIA852020 RID851981:RID852020 RIM851981:RIM852020 RIP851981:RIP852020 RNL851981:RNL852020 RNS851981:RNS852020 RNV851981:RNV852020 RNY851981:RNY852020 ROB851981:ROB852020 ROE851981:ROE852020 ROH851981:ROH852020 RON851981:RON852020 ROQ851981:ROQ852020 ROT851981:ROT852020 ROW851981:ROW852020 ROZ851981:ROZ852020 RPC851981:RPC852020 RPF851981:RPF852020 RPI851981:RPI852020 RPL851981:RPL852020 RPO851981:RPO852020 RPR851981:RPR852020 RQA851981:RQA852020 RQD851981:RQD852020 RQG851981:RQG852020 RQP851981:RQP852020 RQS851981:RQS852020 RQV851981:RQV852020 RRE851981:RRE852020 RRH851981:RRH852020 RRK851981:RRK852020 RRT851981:RRT852020 RRW851981:RRW852020 RRZ851981:RRZ852020 RSI851981:RSI852020 RSL851981:RSL852020 RXH851981:RXH852020 RXO851981:RXO852020 RXR851981:RXR852020 RXU851981:RXU852020 RXX851981:RXX852020 RYA851981:RYA852020 RYD851981:RYD852020 RYJ851981:RYJ852020 RYM851981:RYM852020 RYP851981:RYP852020 RYS851981:RYS852020 RYV851981:RYV852020 RYY851981:RYY852020 RZB851981:RZB852020 RZE851981:RZE852020 RZH851981:RZH852020 RZK851981:RZK852020 RZN851981:RZN852020 RZW851981:RZW852020 RZZ851981:RZZ852020 SAC851981:SAC852020 SAL851981:SAL852020 SAO851981:SAO852020 SAR851981:SAR852020 SBA851981:SBA852020 SBD851981:SBD852020 SBG851981:SBG852020 SBP851981:SBP852020 SBS851981:SBS852020 SBV851981:SBV852020 SCE851981:SCE852020 SCH851981:SCH852020 SHD851981:SHD852020 SHK851981:SHK852020 SHN851981:SHN852020 SHQ851981:SHQ852020 SHT851981:SHT852020 SHW851981:SHW852020 SHZ851981:SHZ852020 SIF851981:SIF852020 SII851981:SII852020 SIL851981:SIL852020 SIO851981:SIO852020 SIR851981:SIR852020 SIU851981:SIU852020 SIX851981:SIX852020 SJA851981:SJA852020 SJD851981:SJD852020 SJG851981:SJG852020 SJJ851981:SJJ852020 SJS851981:SJS852020 SJV851981:SJV852020 SJY851981:SJY852020 SKH851981:SKH852020 SKK851981:SKK852020 SKN851981:SKN852020 SKW851981:SKW852020 SKZ851981:SKZ852020 SLC851981:SLC852020 SLL851981:SLL852020 SLO851981:SLO852020 SLR851981:SLR852020 SMA851981:SMA852020 SMD851981:SMD852020 SQZ851981:SQZ852020 SRG851981:SRG852020 SRJ851981:SRJ852020 SRM851981:SRM852020 SRP851981:SRP852020 SRS851981:SRS852020 SRV851981:SRV852020 SSB851981:SSB852020 SSE851981:SSE852020 SSH851981:SSH852020 SSK851981:SSK852020 SSN851981:SSN852020 SSQ851981:SSQ852020 SST851981:SST852020 SSW851981:SSW852020 SSZ851981:SSZ852020 STC851981:STC852020 STF851981:STF852020 STO851981:STO852020 STR851981:STR852020 STU851981:STU852020 SUD851981:SUD852020 SUG851981:SUG852020 SUJ851981:SUJ852020 SUS851981:SUS852020 SUV851981:SUV852020 SUY851981:SUY852020 SVH851981:SVH852020 SVK851981:SVK852020 SVN851981:SVN852020 SVW851981:SVW852020 SVZ851981:SVZ852020 TAV851981:TAV852020 TBC851981:TBC852020 TBF851981:TBF852020 TBI851981:TBI852020 TBL851981:TBL852020 TBO851981:TBO852020 TBR851981:TBR852020 TBX851981:TBX852020 TCA851981:TCA852020 TCD851981:TCD852020 TCG851981:TCG852020 TCJ851981:TCJ852020 TCM851981:TCM852020 TCP851981:TCP852020 TCS851981:TCS852020 TCV851981:TCV852020 TCY851981:TCY852020 TDB851981:TDB852020 TDK851981:TDK852020 TDN851981:TDN852020 TDQ851981:TDQ852020 TDZ851981:TDZ852020 TEC851981:TEC852020 TEF851981:TEF852020 TEO851981:TEO852020 TER851981:TER852020 TEU851981:TEU852020 TFD851981:TFD852020 TFG851981:TFG852020 TFJ851981:TFJ852020 TFS851981:TFS852020 TFV851981:TFV852020 TKR851981:TKR852020 TKY851981:TKY852020 TLB851981:TLB852020 TLE851981:TLE852020 TLH851981:TLH852020 TLK851981:TLK852020 TLN851981:TLN852020 TLT851981:TLT852020 TLW851981:TLW852020 TLZ851981:TLZ852020 TMC851981:TMC852020 TMF851981:TMF852020 TMI851981:TMI852020 TML851981:TML852020 TMO851981:TMO852020 TMR851981:TMR852020 TMU851981:TMU852020 TMX851981:TMX852020 TNG851981:TNG852020 TNJ851981:TNJ852020 TNM851981:TNM852020 TNV851981:TNV852020 TNY851981:TNY852020 TOB851981:TOB852020 TOK851981:TOK852020 TON851981:TON852020 TOQ851981:TOQ852020 TOZ851981:TOZ852020 TPC851981:TPC852020 TPF851981:TPF852020 TPO851981:TPO852020 TPR851981:TPR852020 TUN851981:TUN852020 TUU851981:TUU852020 TUX851981:TUX852020 TVA851981:TVA852020 TVD851981:TVD852020 TVG851981:TVG852020 TVJ851981:TVJ852020 TVP851981:TVP852020 TVS851981:TVS852020 TVV851981:TVV852020 TVY851981:TVY852020 TWB851981:TWB852020 TWE851981:TWE852020 TWH851981:TWH852020 TWK851981:TWK852020 TWN851981:TWN852020 TWQ851981:TWQ852020 TWT851981:TWT852020 TXC851981:TXC852020 TXF851981:TXF852020 TXI851981:TXI852020 TXR851981:TXR852020 TXU851981:TXU852020 TXX851981:TXX852020 TYG851981:TYG852020 TYJ851981:TYJ852020 TYM851981:TYM852020 TYV851981:TYV852020 TYY851981:TYY852020 TZB851981:TZB852020 TZK851981:TZK852020 TZN851981:TZN852020 UEJ851981:UEJ852020 UEQ851981:UEQ852020 UET851981:UET852020 UEW851981:UEW852020 UEZ851981:UEZ852020 UFC851981:UFC852020 UFF851981:UFF852020 UFL851981:UFL852020 UFO851981:UFO852020 UFR851981:UFR852020 UFU851981:UFU852020 UFX851981:UFX852020 UGA851981:UGA852020 UGD851981:UGD852020 UGG851981:UGG852020 UGJ851981:UGJ852020 UGM851981:UGM852020 UGP851981:UGP852020 UGY851981:UGY852020 UHB851981:UHB852020 UHE851981:UHE852020 UHN851981:UHN852020 UHQ851981:UHQ852020 UHT851981:UHT852020 UIC851981:UIC852020 UIF851981:UIF852020 UII851981:UII852020 UIR851981:UIR852020 UIU851981:UIU852020 UIX851981:UIX852020 UJG851981:UJG852020 UJJ851981:UJJ852020 UOF851981:UOF852020 UOM851981:UOM852020 UOP851981:UOP852020 UOS851981:UOS852020 UOV851981:UOV852020 UOY851981:UOY852020 UPB851981:UPB852020 UPH851981:UPH852020 UPK851981:UPK852020 UPN851981:UPN852020 UPQ851981:UPQ852020 UPT851981:UPT852020 UPW851981:UPW852020 UPZ851981:UPZ852020 UQC851981:UQC852020 UQF851981:UQF852020 UQI851981:UQI852020 UQL851981:UQL852020 UQU851981:UQU852020 UQX851981:UQX852020 URA851981:URA852020 URJ851981:URJ852020 URM851981:URM852020 URP851981:URP852020 URY851981:URY852020 USB851981:USB852020 USE851981:USE852020 USN851981:USN852020 USQ851981:USQ852020 UST851981:UST852020 UTC851981:UTC852020 UTF851981:UTF852020 UYB851981:UYB852020 UYI851981:UYI852020 UYL851981:UYL852020 UYO851981:UYO852020 UYR851981:UYR852020 UYU851981:UYU852020 UYX851981:UYX852020 UZD851981:UZD852020 UZG851981:UZG852020 UZJ851981:UZJ852020 UZM851981:UZM852020 UZP851981:UZP852020 UZS851981:UZS852020 UZV851981:UZV852020 UZY851981:UZY852020 VAB851981:VAB852020 VAE851981:VAE852020 VAH851981:VAH852020 VAQ851981:VAQ852020 VAT851981:VAT852020 VAW851981:VAW852020 VBF851981:VBF852020 VBI851981:VBI852020 VBL851981:VBL852020 VBU851981:VBU852020 VBX851981:VBX852020 VCA851981:VCA852020 VCJ851981:VCJ852020 VCM851981:VCM852020 VCP851981:VCP852020 VCY851981:VCY852020 VDB851981:VDB852020 VHX851981:VHX852020 VIE851981:VIE852020 VIH851981:VIH852020 VIK851981:VIK852020 VIN851981:VIN852020 VIQ851981:VIQ852020 VIT851981:VIT852020 VIZ851981:VIZ852020 VJC851981:VJC852020 VJF851981:VJF852020 VJI851981:VJI852020 VJL851981:VJL852020 VJO851981:VJO852020 VJR851981:VJR852020 VJU851981:VJU852020 VJX851981:VJX852020 VKA851981:VKA852020 VKD851981:VKD852020 VKM851981:VKM852020 VKP851981:VKP852020 VKS851981:VKS852020 VLB851981:VLB852020 VLE851981:VLE852020 VLH851981:VLH852020 VLQ851981:VLQ852020 VLT851981:VLT852020 VLW851981:VLW852020 VMF851981:VMF852020 VMI851981:VMI852020 VML851981:VML852020 VMU851981:VMU852020 VMX851981:VMX852020 VRT851981:VRT852020 VSA851981:VSA852020 VSD851981:VSD852020 VSG851981:VSG852020 VSJ851981:VSJ852020 VSM851981:VSM852020 VSP851981:VSP852020 VSV851981:VSV852020 VSY851981:VSY852020 VTB851981:VTB852020 VTE851981:VTE852020 VTH851981:VTH852020 VTK851981:VTK852020 VTN851981:VTN852020 VTQ851981:VTQ852020 VTT851981:VTT852020 VTW851981:VTW852020 VTZ851981:VTZ852020 VUI851981:VUI852020 VUL851981:VUL852020 VUO851981:VUO852020 VUX851981:VUX852020 VVA851981:VVA852020 VVD851981:VVD852020 VVM851981:VVM852020 VVP851981:VVP852020 VVS851981:VVS852020 VWB851981:VWB852020 VWE851981:VWE852020 VWH851981:VWH852020 VWQ851981:VWQ852020 VWT851981:VWT852020 WBP851981:WBP852020 WBW851981:WBW852020 WBZ851981:WBZ852020 WCC851981:WCC852020 WCF851981:WCF852020 WCI851981:WCI852020 WCL851981:WCL852020 WCR851981:WCR852020 WCU851981:WCU852020 WCX851981:WCX852020 WDA851981:WDA852020 WDD851981:WDD852020 WDG851981:WDG852020 WDJ851981:WDJ852020 WDM851981:WDM852020 WDP851981:WDP852020 WDS851981:WDS852020 WDV851981:WDV852020 WEE851981:WEE852020 WEH851981:WEH852020 WEK851981:WEK852020 WET851981:WET852020 WEW851981:WEW852020 WEZ851981:WEZ852020 WFI851981:WFI852020 WFL851981:WFL852020 WFO851981:WFO852020 WFX851981:WFX852020 WGA851981:WGA852020 WGD851981:WGD852020 WGM851981:WGM852020 WGP851981:WGP852020 WLL851981:WLL852020 WLS851981:WLS852020 WLV851981:WLV852020 WLY851981:WLY852020 WMB851981:WMB852020 WME851981:WME852020 WMH851981:WMH852020 WMN851981:WMN852020 WMQ851981:WMQ852020 WMT851981:WMT852020 WMW851981:WMW852020 WMZ851981:WMZ852020 WNC851981:WNC852020 WNF851981:WNF852020 WNI851981:WNI852020 WNL851981:WNL852020 WNO851981:WNO852020 WNR851981:WNR852020 WOA851981:WOA852020 WOD851981:WOD852020 WOG851981:WOG852020 WOP851981:WOP852020 WOS851981:WOS852020 WOV851981:WOV852020 WPE851981:WPE852020 WPH851981:WPH852020 WPK851981:WPK852020 WPT851981:WPT852020 WPW851981:WPW852020 WPZ851981:WPZ852020 WQI851981:WQI852020 WQL851981:WQL852020 WVH851981:WVH852020 WVO851981:WVO852020 WVR851981:WVR852020 WVU851981:WVU852020 WVX851981:WVX852020 WWA851981:WWA852020 WWD851981:WWD852020 WWJ851981:WWJ852020 WWM851981:WWM852020 WWP851981:WWP852020 WWS851981:WWS852020 WWV851981:WWV852020 WWY851981:WWY852020 WXB851981:WXB852020 WXE851981:WXE852020 WXH851981:WXH852020 WXK851981:WXK852020 WXN851981:WXN852020 WXW851981:WXW852020 WXZ851981:WXZ852020 WYC851981:WYC852020 WYL851981:WYL852020 WYO851981:WYO852020 WYR851981:WYR852020 WZA851981:WZA852020 WZD851981:WZD852020 WZG851981:WZG852020 WZP851981:WZP852020 WZS851981:WZS852020 WZV851981:WZV852020 XAE851981:XAE852020 XAH851981:XAH852020 XFD851981:XFD852020 G917517:G917556 J917517:J917556 M917517:M917556 P917517:P917556 S917517:S917556 V917517:V917556 AB917517:AB917556 AE917517:AE917556 AH917517:AH917556 AK917517:AK917556 AN917517:AN917556 AQ917517:AQ917556 AT917517:AT917556 AW917517:AW917556 AZ917517:AZ917556 BC917517:BC917556 BF917517:BF917556 BO917517:BO917556 BR917517:BR917556 BU917517:BU917556 CD917517:CD917556 CG917517:CG917556 CJ917517:CJ917556 CS917517:CS917556 CV917517:CV917556 CY917517:CY917556 DH917517:DH917556 DK917517:DK917556 DN917517:DN917556 DW917517:DW917556 DZ917517:DZ917556 IV917517:IV917556 JC917517:JC917556 JF917517:JF917556 JI917517:JI917556 JL917517:JL917556 JO917517:JO917556 JR917517:JR917556 JX917517:JX917556 KA917517:KA917556 KD917517:KD917556 KG917517:KG917556 KJ917517:KJ917556 KM917517:KM917556 KP917517:KP917556 KS917517:KS917556 KV917517:KV917556 KY917517:KY917556 LB917517:LB917556 LK917517:LK917556 LN917517:LN917556 LQ917517:LQ917556 LZ917517:LZ917556 MC917517:MC917556 MF917517:MF917556 MO917517:MO917556 MR917517:MR917556 MU917517:MU917556 ND917517:ND917556 NG917517:NG917556 NJ917517:NJ917556 NS917517:NS917556 NV917517:NV917556 SR917517:SR917556 SY917517:SY917556 TB917517:TB917556 TE917517:TE917556 TH917517:TH917556 TK917517:TK917556 TN917517:TN917556 TT917517:TT917556 TW917517:TW917556 TZ917517:TZ917556 UC917517:UC917556 UF917517:UF917556 UI917517:UI917556 UL917517:UL917556 UO917517:UO917556 UR917517:UR917556 UU917517:UU917556 UX917517:UX917556 VG917517:VG917556 VJ917517:VJ917556 VM917517:VM917556 VV917517:VV917556 VY917517:VY917556 WB917517:WB917556 WK917517:WK917556 WN917517:WN917556 WQ917517:WQ917556 WZ917517:WZ917556 XC917517:XC917556 XF917517:XF917556 XO917517:XO917556 XR917517:XR917556 ACN917517:ACN917556 ACU917517:ACU917556 ACX917517:ACX917556 ADA917517:ADA917556 ADD917517:ADD917556 ADG917517:ADG917556 ADJ917517:ADJ917556 ADP917517:ADP917556 ADS917517:ADS917556 ADV917517:ADV917556 ADY917517:ADY917556 AEB917517:AEB917556 AEE917517:AEE917556 AEH917517:AEH917556 AEK917517:AEK917556 AEN917517:AEN917556 AEQ917517:AEQ917556 AET917517:AET917556 AFC917517:AFC917556 AFF917517:AFF917556 AFI917517:AFI917556 AFR917517:AFR917556 AFU917517:AFU917556 AFX917517:AFX917556 AGG917517:AGG917556 AGJ917517:AGJ917556 AGM917517:AGM917556 AGV917517:AGV917556 AGY917517:AGY917556 AHB917517:AHB917556 AHK917517:AHK917556 AHN917517:AHN917556 AMJ917517:AMJ917556 AMQ917517:AMQ917556 AMT917517:AMT917556 AMW917517:AMW917556 AMZ917517:AMZ917556 ANC917517:ANC917556 ANF917517:ANF917556 ANL917517:ANL917556 ANO917517:ANO917556 ANR917517:ANR917556 ANU917517:ANU917556 ANX917517:ANX917556 AOA917517:AOA917556 AOD917517:AOD917556 AOG917517:AOG917556 AOJ917517:AOJ917556 AOM917517:AOM917556 AOP917517:AOP917556 AOY917517:AOY917556 APB917517:APB917556 APE917517:APE917556 APN917517:APN917556 APQ917517:APQ917556 APT917517:APT917556 AQC917517:AQC917556 AQF917517:AQF917556 AQI917517:AQI917556 AQR917517:AQR917556 AQU917517:AQU917556 AQX917517:AQX917556 ARG917517:ARG917556 ARJ917517:ARJ917556 AWF917517:AWF917556 AWM917517:AWM917556 AWP917517:AWP917556 AWS917517:AWS917556 AWV917517:AWV917556 AWY917517:AWY917556 AXB917517:AXB917556 AXH917517:AXH917556 AXK917517:AXK917556 AXN917517:AXN917556 AXQ917517:AXQ917556 AXT917517:AXT917556 AXW917517:AXW917556 AXZ917517:AXZ917556 AYC917517:AYC917556 AYF917517:AYF917556 AYI917517:AYI917556 AYL917517:AYL917556 AYU917517:AYU917556 AYX917517:AYX917556 AZA917517:AZA917556 AZJ917517:AZJ917556 AZM917517:AZM917556 AZP917517:AZP917556 AZY917517:AZY917556 BAB917517:BAB917556 BAE917517:BAE917556 BAN917517:BAN917556 BAQ917517:BAQ917556 BAT917517:BAT917556 BBC917517:BBC917556 BBF917517:BBF917556 BGB917517:BGB917556 BGI917517:BGI917556 BGL917517:BGL917556 BGO917517:BGO917556 BGR917517:BGR917556 BGU917517:BGU917556 BGX917517:BGX917556 BHD917517:BHD917556 BHG917517:BHG917556 BHJ917517:BHJ917556 BHM917517:BHM917556 BHP917517:BHP917556 BHS917517:BHS917556 BHV917517:BHV917556 BHY917517:BHY917556 BIB917517:BIB917556 BIE917517:BIE917556 BIH917517:BIH917556 BIQ917517:BIQ917556 BIT917517:BIT917556 BIW917517:BIW917556 BJF917517:BJF917556 BJI917517:BJI917556 BJL917517:BJL917556 BJU917517:BJU917556 BJX917517:BJX917556 BKA917517:BKA917556 BKJ917517:BKJ917556 BKM917517:BKM917556 BKP917517:BKP917556 BKY917517:BKY917556 BLB917517:BLB917556 BPX917517:BPX917556 BQE917517:BQE917556 BQH917517:BQH917556 BQK917517:BQK917556 BQN917517:BQN917556 BQQ917517:BQQ917556 BQT917517:BQT917556 BQZ917517:BQZ917556 BRC917517:BRC917556 BRF917517:BRF917556 BRI917517:BRI917556 BRL917517:BRL917556 BRO917517:BRO917556 BRR917517:BRR917556 BRU917517:BRU917556 BRX917517:BRX917556 BSA917517:BSA917556 BSD917517:BSD917556 BSM917517:BSM917556 BSP917517:BSP917556 BSS917517:BSS917556 BTB917517:BTB917556 BTE917517:BTE917556 BTH917517:BTH917556 BTQ917517:BTQ917556 BTT917517:BTT917556 BTW917517:BTW917556 BUF917517:BUF917556 BUI917517:BUI917556 BUL917517:BUL917556 BUU917517:BUU917556 BUX917517:BUX917556 BZT917517:BZT917556 CAA917517:CAA917556 CAD917517:CAD917556 CAG917517:CAG917556 CAJ917517:CAJ917556 CAM917517:CAM917556 CAP917517:CAP917556 CAV917517:CAV917556 CAY917517:CAY917556 CBB917517:CBB917556 CBE917517:CBE917556 CBH917517:CBH917556 CBK917517:CBK917556 CBN917517:CBN917556 CBQ917517:CBQ917556 CBT917517:CBT917556 CBW917517:CBW917556 CBZ917517:CBZ917556 CCI917517:CCI917556 CCL917517:CCL917556 CCO917517:CCO917556 CCX917517:CCX917556 CDA917517:CDA917556 CDD917517:CDD917556 CDM917517:CDM917556 CDP917517:CDP917556 CDS917517:CDS917556 CEB917517:CEB917556 CEE917517:CEE917556 CEH917517:CEH917556 CEQ917517:CEQ917556 CET917517:CET917556 CJP917517:CJP917556 CJW917517:CJW917556 CJZ917517:CJZ917556 CKC917517:CKC917556 CKF917517:CKF917556 CKI917517:CKI917556 CKL917517:CKL917556 CKR917517:CKR917556 CKU917517:CKU917556 CKX917517:CKX917556 CLA917517:CLA917556 CLD917517:CLD917556 CLG917517:CLG917556 CLJ917517:CLJ917556 CLM917517:CLM917556 CLP917517:CLP917556 CLS917517:CLS917556 CLV917517:CLV917556 CME917517:CME917556 CMH917517:CMH917556 CMK917517:CMK917556 CMT917517:CMT917556 CMW917517:CMW917556 CMZ917517:CMZ917556 CNI917517:CNI917556 CNL917517:CNL917556 CNO917517:CNO917556 CNX917517:CNX917556 COA917517:COA917556 COD917517:COD917556 COM917517:COM917556 COP917517:COP917556 CTL917517:CTL917556 CTS917517:CTS917556 CTV917517:CTV917556 CTY917517:CTY917556 CUB917517:CUB917556 CUE917517:CUE917556 CUH917517:CUH917556 CUN917517:CUN917556 CUQ917517:CUQ917556 CUT917517:CUT917556 CUW917517:CUW917556 CUZ917517:CUZ917556 CVC917517:CVC917556 CVF917517:CVF917556 CVI917517:CVI917556 CVL917517:CVL917556 CVO917517:CVO917556 CVR917517:CVR917556 CWA917517:CWA917556 CWD917517:CWD917556 CWG917517:CWG917556 CWP917517:CWP917556 CWS917517:CWS917556 CWV917517:CWV917556 CXE917517:CXE917556 CXH917517:CXH917556 CXK917517:CXK917556 CXT917517:CXT917556 CXW917517:CXW917556 CXZ917517:CXZ917556 CYI917517:CYI917556 CYL917517:CYL917556 DDH917517:DDH917556 DDO917517:DDO917556 DDR917517:DDR917556 DDU917517:DDU917556 DDX917517:DDX917556 DEA917517:DEA917556 DED917517:DED917556 DEJ917517:DEJ917556 DEM917517:DEM917556 DEP917517:DEP917556 DES917517:DES917556 DEV917517:DEV917556 DEY917517:DEY917556 DFB917517:DFB917556 DFE917517:DFE917556 DFH917517:DFH917556 DFK917517:DFK917556 DFN917517:DFN917556 DFW917517:DFW917556 DFZ917517:DFZ917556 DGC917517:DGC917556 DGL917517:DGL917556 DGO917517:DGO917556 DGR917517:DGR917556 DHA917517:DHA917556 DHD917517:DHD917556 DHG917517:DHG917556 DHP917517:DHP917556 DHS917517:DHS917556 DHV917517:DHV917556 DIE917517:DIE917556 DIH917517:DIH917556 DND917517:DND917556 DNK917517:DNK917556 DNN917517:DNN917556 DNQ917517:DNQ917556 DNT917517:DNT917556 DNW917517:DNW917556 DNZ917517:DNZ917556 DOF917517:DOF917556 DOI917517:DOI917556 DOL917517:DOL917556 DOO917517:DOO917556 DOR917517:DOR917556 DOU917517:DOU917556 DOX917517:DOX917556 DPA917517:DPA917556 DPD917517:DPD917556 DPG917517:DPG917556 DPJ917517:DPJ917556 DPS917517:DPS917556 DPV917517:DPV917556 DPY917517:DPY917556 DQH917517:DQH917556 DQK917517:DQK917556 DQN917517:DQN917556 DQW917517:DQW917556 DQZ917517:DQZ917556 DRC917517:DRC917556 DRL917517:DRL917556 DRO917517:DRO917556 DRR917517:DRR917556 DSA917517:DSA917556 DSD917517:DSD917556 DWZ917517:DWZ917556 DXG917517:DXG917556 DXJ917517:DXJ917556 DXM917517:DXM917556 DXP917517:DXP917556 DXS917517:DXS917556 DXV917517:DXV917556 DYB917517:DYB917556 DYE917517:DYE917556 DYH917517:DYH917556 DYK917517:DYK917556 DYN917517:DYN917556 DYQ917517:DYQ917556 DYT917517:DYT917556 DYW917517:DYW917556 DYZ917517:DYZ917556 DZC917517:DZC917556 DZF917517:DZF917556 DZO917517:DZO917556 DZR917517:DZR917556 DZU917517:DZU917556 EAD917517:EAD917556 EAG917517:EAG917556 EAJ917517:EAJ917556 EAS917517:EAS917556 EAV917517:EAV917556 EAY917517:EAY917556 EBH917517:EBH917556 EBK917517:EBK917556 EBN917517:EBN917556 EBW917517:EBW917556 EBZ917517:EBZ917556 EGV917517:EGV917556 EHC917517:EHC917556 EHF917517:EHF917556 EHI917517:EHI917556 EHL917517:EHL917556 EHO917517:EHO917556 EHR917517:EHR917556 EHX917517:EHX917556 EIA917517:EIA917556 EID917517:EID917556 EIG917517:EIG917556 EIJ917517:EIJ917556 EIM917517:EIM917556 EIP917517:EIP917556 EIS917517:EIS917556 EIV917517:EIV917556 EIY917517:EIY917556 EJB917517:EJB917556 EJK917517:EJK917556 EJN917517:EJN917556 EJQ917517:EJQ917556 EJZ917517:EJZ917556 EKC917517:EKC917556 EKF917517:EKF917556 EKO917517:EKO917556 EKR917517:EKR917556 EKU917517:EKU917556 ELD917517:ELD917556 ELG917517:ELG917556 ELJ917517:ELJ917556 ELS917517:ELS917556 ELV917517:ELV917556 EQR917517:EQR917556 EQY917517:EQY917556 ERB917517:ERB917556 ERE917517:ERE917556 ERH917517:ERH917556 ERK917517:ERK917556 ERN917517:ERN917556 ERT917517:ERT917556 ERW917517:ERW917556 ERZ917517:ERZ917556 ESC917517:ESC917556 ESF917517:ESF917556 ESI917517:ESI917556 ESL917517:ESL917556 ESO917517:ESO917556 ESR917517:ESR917556 ESU917517:ESU917556 ESX917517:ESX917556 ETG917517:ETG917556 ETJ917517:ETJ917556 ETM917517:ETM917556 ETV917517:ETV917556 ETY917517:ETY917556 EUB917517:EUB917556 EUK917517:EUK917556 EUN917517:EUN917556 EUQ917517:EUQ917556 EUZ917517:EUZ917556 EVC917517:EVC917556 EVF917517:EVF917556 EVO917517:EVO917556 EVR917517:EVR917556 FAN917517:FAN917556 FAU917517:FAU917556 FAX917517:FAX917556 FBA917517:FBA917556 FBD917517:FBD917556 FBG917517:FBG917556 FBJ917517:FBJ917556 FBP917517:FBP917556 FBS917517:FBS917556 FBV917517:FBV917556 FBY917517:FBY917556 FCB917517:FCB917556 FCE917517:FCE917556 FCH917517:FCH917556 FCK917517:FCK917556 FCN917517:FCN917556 FCQ917517:FCQ917556 FCT917517:FCT917556 FDC917517:FDC917556 FDF917517:FDF917556 FDI917517:FDI917556 FDR917517:FDR917556 FDU917517:FDU917556 FDX917517:FDX917556 FEG917517:FEG917556 FEJ917517:FEJ917556 FEM917517:FEM917556 FEV917517:FEV917556 FEY917517:FEY917556 FFB917517:FFB917556 FFK917517:FFK917556 FFN917517:FFN917556 FKJ917517:FKJ917556 FKQ917517:FKQ917556 FKT917517:FKT917556 FKW917517:FKW917556 FKZ917517:FKZ917556 FLC917517:FLC917556 FLF917517:FLF917556 FLL917517:FLL917556 FLO917517:FLO917556 FLR917517:FLR917556 FLU917517:FLU917556 FLX917517:FLX917556 FMA917517:FMA917556 FMD917517:FMD917556 FMG917517:FMG917556 FMJ917517:FMJ917556 FMM917517:FMM917556 FMP917517:FMP917556 FMY917517:FMY917556 FNB917517:FNB917556 FNE917517:FNE917556 FNN917517:FNN917556 FNQ917517:FNQ917556 FNT917517:FNT917556 FOC917517:FOC917556 FOF917517:FOF917556 FOI917517:FOI917556 FOR917517:FOR917556 FOU917517:FOU917556 FOX917517:FOX917556 FPG917517:FPG917556 FPJ917517:FPJ917556 FUF917517:FUF917556 FUM917517:FUM917556 FUP917517:FUP917556 FUS917517:FUS917556 FUV917517:FUV917556 FUY917517:FUY917556 FVB917517:FVB917556 FVH917517:FVH917556 FVK917517:FVK917556 FVN917517:FVN917556 FVQ917517:FVQ917556 FVT917517:FVT917556 FVW917517:FVW917556 FVZ917517:FVZ917556 FWC917517:FWC917556 FWF917517:FWF917556 FWI917517:FWI917556 FWL917517:FWL917556 FWU917517:FWU917556 FWX917517:FWX917556 FXA917517:FXA917556 FXJ917517:FXJ917556 FXM917517:FXM917556 FXP917517:FXP917556 FXY917517:FXY917556 FYB917517:FYB917556 FYE917517:FYE917556 FYN917517:FYN917556 FYQ917517:FYQ917556 FYT917517:FYT917556 FZC917517:FZC917556 FZF917517:FZF917556 GEB917517:GEB917556 GEI917517:GEI917556 GEL917517:GEL917556 GEO917517:GEO917556 GER917517:GER917556 GEU917517:GEU917556 GEX917517:GEX917556 GFD917517:GFD917556 GFG917517:GFG917556 GFJ917517:GFJ917556 GFM917517:GFM917556 GFP917517:GFP917556 GFS917517:GFS917556 GFV917517:GFV917556 GFY917517:GFY917556 GGB917517:GGB917556 GGE917517:GGE917556 GGH917517:GGH917556 GGQ917517:GGQ917556 GGT917517:GGT917556 GGW917517:GGW917556 GHF917517:GHF917556 GHI917517:GHI917556 GHL917517:GHL917556 GHU917517:GHU917556 GHX917517:GHX917556 GIA917517:GIA917556 GIJ917517:GIJ917556 GIM917517:GIM917556 GIP917517:GIP917556 GIY917517:GIY917556 GJB917517:GJB917556 GNX917517:GNX917556 GOE917517:GOE917556 GOH917517:GOH917556 GOK917517:GOK917556 GON917517:GON917556 GOQ917517:GOQ917556 GOT917517:GOT917556 GOZ917517:GOZ917556 GPC917517:GPC917556 GPF917517:GPF917556 GPI917517:GPI917556 GPL917517:GPL917556 GPO917517:GPO917556 GPR917517:GPR917556 GPU917517:GPU917556 GPX917517:GPX917556 GQA917517:GQA917556 GQD917517:GQD917556 GQM917517:GQM917556 GQP917517:GQP917556 GQS917517:GQS917556 GRB917517:GRB917556 GRE917517:GRE917556 GRH917517:GRH917556 GRQ917517:GRQ917556 GRT917517:GRT917556 GRW917517:GRW917556 GSF917517:GSF917556 GSI917517:GSI917556 GSL917517:GSL917556 GSU917517:GSU917556 GSX917517:GSX917556 GXT917517:GXT917556 GYA917517:GYA917556 GYD917517:GYD917556 GYG917517:GYG917556 GYJ917517:GYJ917556 GYM917517:GYM917556 GYP917517:GYP917556 GYV917517:GYV917556 GYY917517:GYY917556 GZB917517:GZB917556 GZE917517:GZE917556 GZH917517:GZH917556 GZK917517:GZK917556 GZN917517:GZN917556 GZQ917517:GZQ917556 GZT917517:GZT917556 GZW917517:GZW917556 GZZ917517:GZZ917556 HAI917517:HAI917556 HAL917517:HAL917556 HAO917517:HAO917556 HAX917517:HAX917556 HBA917517:HBA917556 HBD917517:HBD917556 HBM917517:HBM917556 HBP917517:HBP917556 HBS917517:HBS917556 HCB917517:HCB917556 HCE917517:HCE917556 HCH917517:HCH917556 HCQ917517:HCQ917556 HCT917517:HCT917556 HHP917517:HHP917556 HHW917517:HHW917556 HHZ917517:HHZ917556 HIC917517:HIC917556 HIF917517:HIF917556 HII917517:HII917556 HIL917517:HIL917556 HIR917517:HIR917556 HIU917517:HIU917556 HIX917517:HIX917556 HJA917517:HJA917556 HJD917517:HJD917556 HJG917517:HJG917556 HJJ917517:HJJ917556 HJM917517:HJM917556 HJP917517:HJP917556 HJS917517:HJS917556 HJV917517:HJV917556 HKE917517:HKE917556 HKH917517:HKH917556 HKK917517:HKK917556 HKT917517:HKT917556 HKW917517:HKW917556 HKZ917517:HKZ917556 HLI917517:HLI917556 HLL917517:HLL917556 HLO917517:HLO917556 HLX917517:HLX917556 HMA917517:HMA917556 HMD917517:HMD917556 HMM917517:HMM917556 HMP917517:HMP917556 HRL917517:HRL917556 HRS917517:HRS917556 HRV917517:HRV917556 HRY917517:HRY917556 HSB917517:HSB917556 HSE917517:HSE917556 HSH917517:HSH917556 HSN917517:HSN917556 HSQ917517:HSQ917556 HST917517:HST917556 HSW917517:HSW917556 HSZ917517:HSZ917556 HTC917517:HTC917556 HTF917517:HTF917556 HTI917517:HTI917556 HTL917517:HTL917556 HTO917517:HTO917556 HTR917517:HTR917556 HUA917517:HUA917556 HUD917517:HUD917556 HUG917517:HUG917556 HUP917517:HUP917556 HUS917517:HUS917556 HUV917517:HUV917556 HVE917517:HVE917556 HVH917517:HVH917556 HVK917517:HVK917556 HVT917517:HVT917556 HVW917517:HVW917556 HVZ917517:HVZ917556 HWI917517:HWI917556 HWL917517:HWL917556 IBH917517:IBH917556 IBO917517:IBO917556 IBR917517:IBR917556 IBU917517:IBU917556 IBX917517:IBX917556 ICA917517:ICA917556 ICD917517:ICD917556 ICJ917517:ICJ917556 ICM917517:ICM917556 ICP917517:ICP917556 ICS917517:ICS917556 ICV917517:ICV917556 ICY917517:ICY917556 IDB917517:IDB917556 IDE917517:IDE917556 IDH917517:IDH917556 IDK917517:IDK917556 IDN917517:IDN917556 IDW917517:IDW917556 IDZ917517:IDZ917556 IEC917517:IEC917556 IEL917517:IEL917556 IEO917517:IEO917556 IER917517:IER917556 IFA917517:IFA917556 IFD917517:IFD917556 IFG917517:IFG917556 IFP917517:IFP917556 IFS917517:IFS917556 IFV917517:IFV917556 IGE917517:IGE917556 IGH917517:IGH917556 ILD917517:ILD917556 ILK917517:ILK917556 ILN917517:ILN917556 ILQ917517:ILQ917556 ILT917517:ILT917556 ILW917517:ILW917556 ILZ917517:ILZ917556 IMF917517:IMF917556 IMI917517:IMI917556 IML917517:IML917556 IMO917517:IMO917556 IMR917517:IMR917556 IMU917517:IMU917556 IMX917517:IMX917556 INA917517:INA917556 IND917517:IND917556 ING917517:ING917556 INJ917517:INJ917556 INS917517:INS917556 INV917517:INV917556 INY917517:INY917556 IOH917517:IOH917556 IOK917517:IOK917556 ION917517:ION917556 IOW917517:IOW917556 IOZ917517:IOZ917556 IPC917517:IPC917556 IPL917517:IPL917556 IPO917517:IPO917556 IPR917517:IPR917556 IQA917517:IQA917556 IQD917517:IQD917556 IUZ917517:IUZ917556 IVG917517:IVG917556 IVJ917517:IVJ917556 IVM917517:IVM917556 IVP917517:IVP917556 IVS917517:IVS917556 IVV917517:IVV917556 IWB917517:IWB917556 IWE917517:IWE917556 IWH917517:IWH917556 IWK917517:IWK917556 IWN917517:IWN917556 IWQ917517:IWQ917556 IWT917517:IWT917556 IWW917517:IWW917556 IWZ917517:IWZ917556 IXC917517:IXC917556 IXF917517:IXF917556 IXO917517:IXO917556 IXR917517:IXR917556 IXU917517:IXU917556 IYD917517:IYD917556 IYG917517:IYG917556 IYJ917517:IYJ917556 IYS917517:IYS917556 IYV917517:IYV917556 IYY917517:IYY917556 IZH917517:IZH917556 IZK917517:IZK917556 IZN917517:IZN917556 IZW917517:IZW917556 IZZ917517:IZZ917556 JEV917517:JEV917556 JFC917517:JFC917556 JFF917517:JFF917556 JFI917517:JFI917556 JFL917517:JFL917556 JFO917517:JFO917556 JFR917517:JFR917556 JFX917517:JFX917556 JGA917517:JGA917556 JGD917517:JGD917556 JGG917517:JGG917556 JGJ917517:JGJ917556 JGM917517:JGM917556 JGP917517:JGP917556 JGS917517:JGS917556 JGV917517:JGV917556 JGY917517:JGY917556 JHB917517:JHB917556 JHK917517:JHK917556 JHN917517:JHN917556 JHQ917517:JHQ917556 JHZ917517:JHZ917556 JIC917517:JIC917556 JIF917517:JIF917556 JIO917517:JIO917556 JIR917517:JIR917556 JIU917517:JIU917556 JJD917517:JJD917556 JJG917517:JJG917556 JJJ917517:JJJ917556 JJS917517:JJS917556 JJV917517:JJV917556 JOR917517:JOR917556 JOY917517:JOY917556 JPB917517:JPB917556 JPE917517:JPE917556 JPH917517:JPH917556 JPK917517:JPK917556 JPN917517:JPN917556 JPT917517:JPT917556 JPW917517:JPW917556 JPZ917517:JPZ917556 JQC917517:JQC917556 JQF917517:JQF917556 JQI917517:JQI917556 JQL917517:JQL917556 JQO917517:JQO917556 JQR917517:JQR917556 JQU917517:JQU917556 JQX917517:JQX917556 JRG917517:JRG917556 JRJ917517:JRJ917556 JRM917517:JRM917556 JRV917517:JRV917556 JRY917517:JRY917556 JSB917517:JSB917556 JSK917517:JSK917556 JSN917517:JSN917556 JSQ917517:JSQ917556 JSZ917517:JSZ917556 JTC917517:JTC917556 JTF917517:JTF917556 JTO917517:JTO917556 JTR917517:JTR917556 JYN917517:JYN917556 JYU917517:JYU917556 JYX917517:JYX917556 JZA917517:JZA917556 JZD917517:JZD917556 JZG917517:JZG917556 JZJ917517:JZJ917556 JZP917517:JZP917556 JZS917517:JZS917556 JZV917517:JZV917556 JZY917517:JZY917556 KAB917517:KAB917556 KAE917517:KAE917556 KAH917517:KAH917556 KAK917517:KAK917556 KAN917517:KAN917556 KAQ917517:KAQ917556 KAT917517:KAT917556 KBC917517:KBC917556 KBF917517:KBF917556 KBI917517:KBI917556 KBR917517:KBR917556 KBU917517:KBU917556 KBX917517:KBX917556 KCG917517:KCG917556 KCJ917517:KCJ917556 KCM917517:KCM917556 KCV917517:KCV917556 KCY917517:KCY917556 KDB917517:KDB917556 KDK917517:KDK917556 KDN917517:KDN917556 KIJ917517:KIJ917556 KIQ917517:KIQ917556 KIT917517:KIT917556 KIW917517:KIW917556 KIZ917517:KIZ917556 KJC917517:KJC917556 KJF917517:KJF917556 KJL917517:KJL917556 KJO917517:KJO917556 KJR917517:KJR917556 KJU917517:KJU917556 KJX917517:KJX917556 KKA917517:KKA917556 KKD917517:KKD917556 KKG917517:KKG917556 KKJ917517:KKJ917556 KKM917517:KKM917556 KKP917517:KKP917556 KKY917517:KKY917556 KLB917517:KLB917556 KLE917517:KLE917556 KLN917517:KLN917556 KLQ917517:KLQ917556 KLT917517:KLT917556 KMC917517:KMC917556 KMF917517:KMF917556 KMI917517:KMI917556 KMR917517:KMR917556 KMU917517:KMU917556 KMX917517:KMX917556 KNG917517:KNG917556 KNJ917517:KNJ917556 KSF917517:KSF917556 KSM917517:KSM917556 KSP917517:KSP917556 KSS917517:KSS917556 KSV917517:KSV917556 KSY917517:KSY917556 KTB917517:KTB917556 KTH917517:KTH917556 KTK917517:KTK917556 KTN917517:KTN917556 KTQ917517:KTQ917556 KTT917517:KTT917556 KTW917517:KTW917556 KTZ917517:KTZ917556 KUC917517:KUC917556 KUF917517:KUF917556 KUI917517:KUI917556 KUL917517:KUL917556 KUU917517:KUU917556 KUX917517:KUX917556 KVA917517:KVA917556 KVJ917517:KVJ917556 KVM917517:KVM917556 KVP917517:KVP917556 KVY917517:KVY917556 KWB917517:KWB917556 KWE917517:KWE917556 KWN917517:KWN917556 KWQ917517:KWQ917556 KWT917517:KWT917556 KXC917517:KXC917556 KXF917517:KXF917556 LCB917517:LCB917556 LCI917517:LCI917556 LCL917517:LCL917556 LCO917517:LCO917556 LCR917517:LCR917556 LCU917517:LCU917556 LCX917517:LCX917556 LDD917517:LDD917556 LDG917517:LDG917556 LDJ917517:LDJ917556 LDM917517:LDM917556 LDP917517:LDP917556 LDS917517:LDS917556 LDV917517:LDV917556 LDY917517:LDY917556 LEB917517:LEB917556 LEE917517:LEE917556 LEH917517:LEH917556 LEQ917517:LEQ917556 LET917517:LET917556 LEW917517:LEW917556 LFF917517:LFF917556 LFI917517:LFI917556 LFL917517:LFL917556 LFU917517:LFU917556 LFX917517:LFX917556 LGA917517:LGA917556 LGJ917517:LGJ917556 LGM917517:LGM917556 LGP917517:LGP917556 LGY917517:LGY917556 LHB917517:LHB917556 LLX917517:LLX917556 LME917517:LME917556 LMH917517:LMH917556 LMK917517:LMK917556 LMN917517:LMN917556 LMQ917517:LMQ917556 LMT917517:LMT917556 LMZ917517:LMZ917556 LNC917517:LNC917556 LNF917517:LNF917556 LNI917517:LNI917556 LNL917517:LNL917556 LNO917517:LNO917556 LNR917517:LNR917556 LNU917517:LNU917556 LNX917517:LNX917556 LOA917517:LOA917556 LOD917517:LOD917556 LOM917517:LOM917556 LOP917517:LOP917556 LOS917517:LOS917556 LPB917517:LPB917556 LPE917517:LPE917556 LPH917517:LPH917556 LPQ917517:LPQ917556 LPT917517:LPT917556 LPW917517:LPW917556 LQF917517:LQF917556 LQI917517:LQI917556 LQL917517:LQL917556 LQU917517:LQU917556 LQX917517:LQX917556 LVT917517:LVT917556 LWA917517:LWA917556 LWD917517:LWD917556 LWG917517:LWG917556 LWJ917517:LWJ917556 LWM917517:LWM917556 LWP917517:LWP917556 LWV917517:LWV917556 LWY917517:LWY917556 LXB917517:LXB917556 LXE917517:LXE917556 LXH917517:LXH917556 LXK917517:LXK917556 LXN917517:LXN917556 LXQ917517:LXQ917556 LXT917517:LXT917556 LXW917517:LXW917556 LXZ917517:LXZ917556 LYI917517:LYI917556 LYL917517:LYL917556 LYO917517:LYO917556 LYX917517:LYX917556 LZA917517:LZA917556 LZD917517:LZD917556 LZM917517:LZM917556 LZP917517:LZP917556 LZS917517:LZS917556 MAB917517:MAB917556 MAE917517:MAE917556 MAH917517:MAH917556 MAQ917517:MAQ917556 MAT917517:MAT917556 MFP917517:MFP917556 MFW917517:MFW917556 MFZ917517:MFZ917556 MGC917517:MGC917556 MGF917517:MGF917556 MGI917517:MGI917556 MGL917517:MGL917556 MGR917517:MGR917556 MGU917517:MGU917556 MGX917517:MGX917556 MHA917517:MHA917556 MHD917517:MHD917556 MHG917517:MHG917556 MHJ917517:MHJ917556 MHM917517:MHM917556 MHP917517:MHP917556 MHS917517:MHS917556 MHV917517:MHV917556 MIE917517:MIE917556 MIH917517:MIH917556 MIK917517:MIK917556 MIT917517:MIT917556 MIW917517:MIW917556 MIZ917517:MIZ917556 MJI917517:MJI917556 MJL917517:MJL917556 MJO917517:MJO917556 MJX917517:MJX917556 MKA917517:MKA917556 MKD917517:MKD917556 MKM917517:MKM917556 MKP917517:MKP917556 MPL917517:MPL917556 MPS917517:MPS917556 MPV917517:MPV917556 MPY917517:MPY917556 MQB917517:MQB917556 MQE917517:MQE917556 MQH917517:MQH917556 MQN917517:MQN917556 MQQ917517:MQQ917556 MQT917517:MQT917556 MQW917517:MQW917556 MQZ917517:MQZ917556 MRC917517:MRC917556 MRF917517:MRF917556 MRI917517:MRI917556 MRL917517:MRL917556 MRO917517:MRO917556 MRR917517:MRR917556 MSA917517:MSA917556 MSD917517:MSD917556 MSG917517:MSG917556 MSP917517:MSP917556 MSS917517:MSS917556 MSV917517:MSV917556 MTE917517:MTE917556 MTH917517:MTH917556 MTK917517:MTK917556 MTT917517:MTT917556 MTW917517:MTW917556 MTZ917517:MTZ917556 MUI917517:MUI917556 MUL917517:MUL917556 MZH917517:MZH917556 MZO917517:MZO917556 MZR917517:MZR917556 MZU917517:MZU917556 MZX917517:MZX917556 NAA917517:NAA917556 NAD917517:NAD917556 NAJ917517:NAJ917556 NAM917517:NAM917556 NAP917517:NAP917556 NAS917517:NAS917556 NAV917517:NAV917556 NAY917517:NAY917556 NBB917517:NBB917556 NBE917517:NBE917556 NBH917517:NBH917556 NBK917517:NBK917556 NBN917517:NBN917556 NBW917517:NBW917556 NBZ917517:NBZ917556 NCC917517:NCC917556 NCL917517:NCL917556 NCO917517:NCO917556 NCR917517:NCR917556 NDA917517:NDA917556 NDD917517:NDD917556 NDG917517:NDG917556 NDP917517:NDP917556 NDS917517:NDS917556 NDV917517:NDV917556 NEE917517:NEE917556 NEH917517:NEH917556 NJD917517:NJD917556 NJK917517:NJK917556 NJN917517:NJN917556 NJQ917517:NJQ917556 NJT917517:NJT917556 NJW917517:NJW917556 NJZ917517:NJZ917556 NKF917517:NKF917556 NKI917517:NKI917556 NKL917517:NKL917556 NKO917517:NKO917556 NKR917517:NKR917556 NKU917517:NKU917556 NKX917517:NKX917556 NLA917517:NLA917556 NLD917517:NLD917556 NLG917517:NLG917556 NLJ917517:NLJ917556 NLS917517:NLS917556 NLV917517:NLV917556 NLY917517:NLY917556 NMH917517:NMH917556 NMK917517:NMK917556 NMN917517:NMN917556 NMW917517:NMW917556 NMZ917517:NMZ917556 NNC917517:NNC917556 NNL917517:NNL917556 NNO917517:NNO917556 NNR917517:NNR917556 NOA917517:NOA917556 NOD917517:NOD917556 NSZ917517:NSZ917556 NTG917517:NTG917556 NTJ917517:NTJ917556 NTM917517:NTM917556 NTP917517:NTP917556 NTS917517:NTS917556 NTV917517:NTV917556 NUB917517:NUB917556 NUE917517:NUE917556 NUH917517:NUH917556 NUK917517:NUK917556 NUN917517:NUN917556 NUQ917517:NUQ917556 NUT917517:NUT917556 NUW917517:NUW917556 NUZ917517:NUZ917556 NVC917517:NVC917556 NVF917517:NVF917556 NVO917517:NVO917556 NVR917517:NVR917556 NVU917517:NVU917556 NWD917517:NWD917556 NWG917517:NWG917556 NWJ917517:NWJ917556 NWS917517:NWS917556 NWV917517:NWV917556 NWY917517:NWY917556 NXH917517:NXH917556 NXK917517:NXK917556 NXN917517:NXN917556 NXW917517:NXW917556 NXZ917517:NXZ917556 OCV917517:OCV917556 ODC917517:ODC917556 ODF917517:ODF917556 ODI917517:ODI917556 ODL917517:ODL917556 ODO917517:ODO917556 ODR917517:ODR917556 ODX917517:ODX917556 OEA917517:OEA917556 OED917517:OED917556 OEG917517:OEG917556 OEJ917517:OEJ917556 OEM917517:OEM917556 OEP917517:OEP917556 OES917517:OES917556 OEV917517:OEV917556 OEY917517:OEY917556 OFB917517:OFB917556 OFK917517:OFK917556 OFN917517:OFN917556 OFQ917517:OFQ917556 OFZ917517:OFZ917556 OGC917517:OGC917556 OGF917517:OGF917556 OGO917517:OGO917556 OGR917517:OGR917556 OGU917517:OGU917556 OHD917517:OHD917556 OHG917517:OHG917556 OHJ917517:OHJ917556 OHS917517:OHS917556 OHV917517:OHV917556 OMR917517:OMR917556 OMY917517:OMY917556 ONB917517:ONB917556 ONE917517:ONE917556 ONH917517:ONH917556 ONK917517:ONK917556 ONN917517:ONN917556 ONT917517:ONT917556 ONW917517:ONW917556 ONZ917517:ONZ917556 OOC917517:OOC917556 OOF917517:OOF917556 OOI917517:OOI917556 OOL917517:OOL917556 OOO917517:OOO917556 OOR917517:OOR917556 OOU917517:OOU917556 OOX917517:OOX917556 OPG917517:OPG917556 OPJ917517:OPJ917556 OPM917517:OPM917556 OPV917517:OPV917556 OPY917517:OPY917556 OQB917517:OQB917556 OQK917517:OQK917556 OQN917517:OQN917556 OQQ917517:OQQ917556 OQZ917517:OQZ917556 ORC917517:ORC917556 ORF917517:ORF917556 ORO917517:ORO917556 ORR917517:ORR917556 OWN917517:OWN917556 OWU917517:OWU917556 OWX917517:OWX917556 OXA917517:OXA917556 OXD917517:OXD917556 OXG917517:OXG917556 OXJ917517:OXJ917556 OXP917517:OXP917556 OXS917517:OXS917556 OXV917517:OXV917556 OXY917517:OXY917556 OYB917517:OYB917556 OYE917517:OYE917556 OYH917517:OYH917556 OYK917517:OYK917556 OYN917517:OYN917556 OYQ917517:OYQ917556 OYT917517:OYT917556 OZC917517:OZC917556 OZF917517:OZF917556 OZI917517:OZI917556 OZR917517:OZR917556 OZU917517:OZU917556 OZX917517:OZX917556 PAG917517:PAG917556 PAJ917517:PAJ917556 PAM917517:PAM917556 PAV917517:PAV917556 PAY917517:PAY917556 PBB917517:PBB917556 PBK917517:PBK917556 PBN917517:PBN917556 PGJ917517:PGJ917556 PGQ917517:PGQ917556 PGT917517:PGT917556 PGW917517:PGW917556 PGZ917517:PGZ917556 PHC917517:PHC917556 PHF917517:PHF917556 PHL917517:PHL917556 PHO917517:PHO917556 PHR917517:PHR917556 PHU917517:PHU917556 PHX917517:PHX917556 PIA917517:PIA917556 PID917517:PID917556 PIG917517:PIG917556 PIJ917517:PIJ917556 PIM917517:PIM917556 PIP917517:PIP917556 PIY917517:PIY917556 PJB917517:PJB917556 PJE917517:PJE917556 PJN917517:PJN917556 PJQ917517:PJQ917556 PJT917517:PJT917556 PKC917517:PKC917556 PKF917517:PKF917556 PKI917517:PKI917556 PKR917517:PKR917556 PKU917517:PKU917556 PKX917517:PKX917556 PLG917517:PLG917556 PLJ917517:PLJ917556 PQF917517:PQF917556 PQM917517:PQM917556 PQP917517:PQP917556 PQS917517:PQS917556 PQV917517:PQV917556 PQY917517:PQY917556 PRB917517:PRB917556 PRH917517:PRH917556 PRK917517:PRK917556 PRN917517:PRN917556 PRQ917517:PRQ917556 PRT917517:PRT917556 PRW917517:PRW917556 PRZ917517:PRZ917556 PSC917517:PSC917556 PSF917517:PSF917556 PSI917517:PSI917556 PSL917517:PSL917556 PSU917517:PSU917556 PSX917517:PSX917556 PTA917517:PTA917556 PTJ917517:PTJ917556 PTM917517:PTM917556 PTP917517:PTP917556 PTY917517:PTY917556 PUB917517:PUB917556 PUE917517:PUE917556 PUN917517:PUN917556 PUQ917517:PUQ917556 PUT917517:PUT917556 PVC917517:PVC917556 PVF917517:PVF917556 QAB917517:QAB917556 QAI917517:QAI917556 QAL917517:QAL917556 QAO917517:QAO917556 QAR917517:QAR917556 QAU917517:QAU917556 QAX917517:QAX917556 QBD917517:QBD917556 QBG917517:QBG917556 QBJ917517:QBJ917556 QBM917517:QBM917556 QBP917517:QBP917556 QBS917517:QBS917556 QBV917517:QBV917556 QBY917517:QBY917556 QCB917517:QCB917556 QCE917517:QCE917556 QCH917517:QCH917556 QCQ917517:QCQ917556 QCT917517:QCT917556 QCW917517:QCW917556 QDF917517:QDF917556 QDI917517:QDI917556 QDL917517:QDL917556 QDU917517:QDU917556 QDX917517:QDX917556 QEA917517:QEA917556 QEJ917517:QEJ917556 QEM917517:QEM917556 QEP917517:QEP917556 QEY917517:QEY917556 QFB917517:QFB917556 QJX917517:QJX917556 QKE917517:QKE917556 QKH917517:QKH917556 QKK917517:QKK917556 QKN917517:QKN917556 QKQ917517:QKQ917556 QKT917517:QKT917556 QKZ917517:QKZ917556 QLC917517:QLC917556 QLF917517:QLF917556 QLI917517:QLI917556 QLL917517:QLL917556 QLO917517:QLO917556 QLR917517:QLR917556 QLU917517:QLU917556 QLX917517:QLX917556 QMA917517:QMA917556 QMD917517:QMD917556 QMM917517:QMM917556 QMP917517:QMP917556 QMS917517:QMS917556 QNB917517:QNB917556 QNE917517:QNE917556 QNH917517:QNH917556 QNQ917517:QNQ917556 QNT917517:QNT917556 QNW917517:QNW917556 QOF917517:QOF917556 QOI917517:QOI917556 QOL917517:QOL917556 QOU917517:QOU917556 QOX917517:QOX917556 QTT917517:QTT917556 QUA917517:QUA917556 QUD917517:QUD917556 QUG917517:QUG917556 QUJ917517:QUJ917556 QUM917517:QUM917556 QUP917517:QUP917556 QUV917517:QUV917556 QUY917517:QUY917556 QVB917517:QVB917556 QVE917517:QVE917556 QVH917517:QVH917556 QVK917517:QVK917556 QVN917517:QVN917556 QVQ917517:QVQ917556 QVT917517:QVT917556 QVW917517:QVW917556 QVZ917517:QVZ917556 QWI917517:QWI917556 QWL917517:QWL917556 QWO917517:QWO917556 QWX917517:QWX917556 QXA917517:QXA917556 QXD917517:QXD917556 QXM917517:QXM917556 QXP917517:QXP917556 QXS917517:QXS917556 QYB917517:QYB917556 QYE917517:QYE917556 QYH917517:QYH917556 QYQ917517:QYQ917556 QYT917517:QYT917556 RDP917517:RDP917556 RDW917517:RDW917556 RDZ917517:RDZ917556 REC917517:REC917556 REF917517:REF917556 REI917517:REI917556 REL917517:REL917556 RER917517:RER917556 REU917517:REU917556 REX917517:REX917556 RFA917517:RFA917556 RFD917517:RFD917556 RFG917517:RFG917556 RFJ917517:RFJ917556 RFM917517:RFM917556 RFP917517:RFP917556 RFS917517:RFS917556 RFV917517:RFV917556 RGE917517:RGE917556 RGH917517:RGH917556 RGK917517:RGK917556 RGT917517:RGT917556 RGW917517:RGW917556 RGZ917517:RGZ917556 RHI917517:RHI917556 RHL917517:RHL917556 RHO917517:RHO917556 RHX917517:RHX917556 RIA917517:RIA917556 RID917517:RID917556 RIM917517:RIM917556 RIP917517:RIP917556 RNL917517:RNL917556 RNS917517:RNS917556 RNV917517:RNV917556 RNY917517:RNY917556 ROB917517:ROB917556 ROE917517:ROE917556 ROH917517:ROH917556 RON917517:RON917556 ROQ917517:ROQ917556 ROT917517:ROT917556 ROW917517:ROW917556 ROZ917517:ROZ917556 RPC917517:RPC917556 RPF917517:RPF917556 RPI917517:RPI917556 RPL917517:RPL917556 RPO917517:RPO917556 RPR917517:RPR917556 RQA917517:RQA917556 RQD917517:RQD917556 RQG917517:RQG917556 RQP917517:RQP917556 RQS917517:RQS917556 RQV917517:RQV917556 RRE917517:RRE917556 RRH917517:RRH917556 RRK917517:RRK917556 RRT917517:RRT917556 RRW917517:RRW917556 RRZ917517:RRZ917556 RSI917517:RSI917556 RSL917517:RSL917556 RXH917517:RXH917556 RXO917517:RXO917556 RXR917517:RXR917556 RXU917517:RXU917556 RXX917517:RXX917556 RYA917517:RYA917556 RYD917517:RYD917556 RYJ917517:RYJ917556 RYM917517:RYM917556 RYP917517:RYP917556 RYS917517:RYS917556 RYV917517:RYV917556 RYY917517:RYY917556 RZB917517:RZB917556 RZE917517:RZE917556 RZH917517:RZH917556 RZK917517:RZK917556 RZN917517:RZN917556 RZW917517:RZW917556 RZZ917517:RZZ917556 SAC917517:SAC917556 SAL917517:SAL917556 SAO917517:SAO917556 SAR917517:SAR917556 SBA917517:SBA917556 SBD917517:SBD917556 SBG917517:SBG917556 SBP917517:SBP917556 SBS917517:SBS917556 SBV917517:SBV917556 SCE917517:SCE917556 SCH917517:SCH917556 SHD917517:SHD917556 SHK917517:SHK917556 SHN917517:SHN917556 SHQ917517:SHQ917556 SHT917517:SHT917556 SHW917517:SHW917556 SHZ917517:SHZ917556 SIF917517:SIF917556 SII917517:SII917556 SIL917517:SIL917556 SIO917517:SIO917556 SIR917517:SIR917556 SIU917517:SIU917556 SIX917517:SIX917556 SJA917517:SJA917556 SJD917517:SJD917556 SJG917517:SJG917556 SJJ917517:SJJ917556 SJS917517:SJS917556 SJV917517:SJV917556 SJY917517:SJY917556 SKH917517:SKH917556 SKK917517:SKK917556 SKN917517:SKN917556 SKW917517:SKW917556 SKZ917517:SKZ917556 SLC917517:SLC917556 SLL917517:SLL917556 SLO917517:SLO917556 SLR917517:SLR917556 SMA917517:SMA917556 SMD917517:SMD917556 SQZ917517:SQZ917556 SRG917517:SRG917556 SRJ917517:SRJ917556 SRM917517:SRM917556 SRP917517:SRP917556 SRS917517:SRS917556 SRV917517:SRV917556 SSB917517:SSB917556 SSE917517:SSE917556 SSH917517:SSH917556 SSK917517:SSK917556 SSN917517:SSN917556 SSQ917517:SSQ917556 SST917517:SST917556 SSW917517:SSW917556 SSZ917517:SSZ917556 STC917517:STC917556 STF917517:STF917556 STO917517:STO917556 STR917517:STR917556 STU917517:STU917556 SUD917517:SUD917556 SUG917517:SUG917556 SUJ917517:SUJ917556 SUS917517:SUS917556 SUV917517:SUV917556 SUY917517:SUY917556 SVH917517:SVH917556 SVK917517:SVK917556 SVN917517:SVN917556 SVW917517:SVW917556 SVZ917517:SVZ917556 TAV917517:TAV917556 TBC917517:TBC917556 TBF917517:TBF917556 TBI917517:TBI917556 TBL917517:TBL917556 TBO917517:TBO917556 TBR917517:TBR917556 TBX917517:TBX917556 TCA917517:TCA917556 TCD917517:TCD917556 TCG917517:TCG917556 TCJ917517:TCJ917556 TCM917517:TCM917556 TCP917517:TCP917556 TCS917517:TCS917556 TCV917517:TCV917556 TCY917517:TCY917556 TDB917517:TDB917556 TDK917517:TDK917556 TDN917517:TDN917556 TDQ917517:TDQ917556 TDZ917517:TDZ917556 TEC917517:TEC917556 TEF917517:TEF917556 TEO917517:TEO917556 TER917517:TER917556 TEU917517:TEU917556 TFD917517:TFD917556 TFG917517:TFG917556 TFJ917517:TFJ917556 TFS917517:TFS917556 TFV917517:TFV917556 TKR917517:TKR917556 TKY917517:TKY917556 TLB917517:TLB917556 TLE917517:TLE917556 TLH917517:TLH917556 TLK917517:TLK917556 TLN917517:TLN917556 TLT917517:TLT917556 TLW917517:TLW917556 TLZ917517:TLZ917556 TMC917517:TMC917556 TMF917517:TMF917556 TMI917517:TMI917556 TML917517:TML917556 TMO917517:TMO917556 TMR917517:TMR917556 TMU917517:TMU917556 TMX917517:TMX917556 TNG917517:TNG917556 TNJ917517:TNJ917556 TNM917517:TNM917556 TNV917517:TNV917556 TNY917517:TNY917556 TOB917517:TOB917556 TOK917517:TOK917556 TON917517:TON917556 TOQ917517:TOQ917556 TOZ917517:TOZ917556 TPC917517:TPC917556 TPF917517:TPF917556 TPO917517:TPO917556 TPR917517:TPR917556 TUN917517:TUN917556 TUU917517:TUU917556 TUX917517:TUX917556 TVA917517:TVA917556 TVD917517:TVD917556 TVG917517:TVG917556 TVJ917517:TVJ917556 TVP917517:TVP917556 TVS917517:TVS917556 TVV917517:TVV917556 TVY917517:TVY917556 TWB917517:TWB917556 TWE917517:TWE917556 TWH917517:TWH917556 TWK917517:TWK917556 TWN917517:TWN917556 TWQ917517:TWQ917556 TWT917517:TWT917556 TXC917517:TXC917556 TXF917517:TXF917556 TXI917517:TXI917556 TXR917517:TXR917556 TXU917517:TXU917556 TXX917517:TXX917556 TYG917517:TYG917556 TYJ917517:TYJ917556 TYM917517:TYM917556 TYV917517:TYV917556 TYY917517:TYY917556 TZB917517:TZB917556 TZK917517:TZK917556 TZN917517:TZN917556 UEJ917517:UEJ917556 UEQ917517:UEQ917556 UET917517:UET917556 UEW917517:UEW917556 UEZ917517:UEZ917556 UFC917517:UFC917556 UFF917517:UFF917556 UFL917517:UFL917556 UFO917517:UFO917556 UFR917517:UFR917556 UFU917517:UFU917556 UFX917517:UFX917556 UGA917517:UGA917556 UGD917517:UGD917556 UGG917517:UGG917556 UGJ917517:UGJ917556 UGM917517:UGM917556 UGP917517:UGP917556 UGY917517:UGY917556 UHB917517:UHB917556 UHE917517:UHE917556 UHN917517:UHN917556 UHQ917517:UHQ917556 UHT917517:UHT917556 UIC917517:UIC917556 UIF917517:UIF917556 UII917517:UII917556 UIR917517:UIR917556 UIU917517:UIU917556 UIX917517:UIX917556 UJG917517:UJG917556 UJJ917517:UJJ917556 UOF917517:UOF917556 UOM917517:UOM917556 UOP917517:UOP917556 UOS917517:UOS917556 UOV917517:UOV917556 UOY917517:UOY917556 UPB917517:UPB917556 UPH917517:UPH917556 UPK917517:UPK917556 UPN917517:UPN917556 UPQ917517:UPQ917556 UPT917517:UPT917556 UPW917517:UPW917556 UPZ917517:UPZ917556 UQC917517:UQC917556 UQF917517:UQF917556 UQI917517:UQI917556 UQL917517:UQL917556 UQU917517:UQU917556 UQX917517:UQX917556 URA917517:URA917556 URJ917517:URJ917556 URM917517:URM917556 URP917517:URP917556 URY917517:URY917556 USB917517:USB917556 USE917517:USE917556 USN917517:USN917556 USQ917517:USQ917556 UST917517:UST917556 UTC917517:UTC917556 UTF917517:UTF917556 UYB917517:UYB917556 UYI917517:UYI917556 UYL917517:UYL917556 UYO917517:UYO917556 UYR917517:UYR917556 UYU917517:UYU917556 UYX917517:UYX917556 UZD917517:UZD917556 UZG917517:UZG917556 UZJ917517:UZJ917556 UZM917517:UZM917556 UZP917517:UZP917556 UZS917517:UZS917556 UZV917517:UZV917556 UZY917517:UZY917556 VAB917517:VAB917556 VAE917517:VAE917556 VAH917517:VAH917556 VAQ917517:VAQ917556 VAT917517:VAT917556 VAW917517:VAW917556 VBF917517:VBF917556 VBI917517:VBI917556 VBL917517:VBL917556 VBU917517:VBU917556 VBX917517:VBX917556 VCA917517:VCA917556 VCJ917517:VCJ917556 VCM917517:VCM917556 VCP917517:VCP917556 VCY917517:VCY917556 VDB917517:VDB917556 VHX917517:VHX917556 VIE917517:VIE917556 VIH917517:VIH917556 VIK917517:VIK917556 VIN917517:VIN917556 VIQ917517:VIQ917556 VIT917517:VIT917556 VIZ917517:VIZ917556 VJC917517:VJC917556 VJF917517:VJF917556 VJI917517:VJI917556 VJL917517:VJL917556 VJO917517:VJO917556 VJR917517:VJR917556 VJU917517:VJU917556 VJX917517:VJX917556 VKA917517:VKA917556 VKD917517:VKD917556 VKM917517:VKM917556 VKP917517:VKP917556 VKS917517:VKS917556 VLB917517:VLB917556 VLE917517:VLE917556 VLH917517:VLH917556 VLQ917517:VLQ917556 VLT917517:VLT917556 VLW917517:VLW917556 VMF917517:VMF917556 VMI917517:VMI917556 VML917517:VML917556 VMU917517:VMU917556 VMX917517:VMX917556 VRT917517:VRT917556 VSA917517:VSA917556 VSD917517:VSD917556 VSG917517:VSG917556 VSJ917517:VSJ917556 VSM917517:VSM917556 VSP917517:VSP917556 VSV917517:VSV917556 VSY917517:VSY917556 VTB917517:VTB917556 VTE917517:VTE917556 VTH917517:VTH917556 VTK917517:VTK917556 VTN917517:VTN917556 VTQ917517:VTQ917556 VTT917517:VTT917556 VTW917517:VTW917556 VTZ917517:VTZ917556 VUI917517:VUI917556 VUL917517:VUL917556 VUO917517:VUO917556 VUX917517:VUX917556 VVA917517:VVA917556 VVD917517:VVD917556 VVM917517:VVM917556 VVP917517:VVP917556 VVS917517:VVS917556 VWB917517:VWB917556 VWE917517:VWE917556 VWH917517:VWH917556 VWQ917517:VWQ917556 VWT917517:VWT917556 WBP917517:WBP917556 WBW917517:WBW917556 WBZ917517:WBZ917556 WCC917517:WCC917556 WCF917517:WCF917556 WCI917517:WCI917556 WCL917517:WCL917556 WCR917517:WCR917556 WCU917517:WCU917556 WCX917517:WCX917556 WDA917517:WDA917556 WDD917517:WDD917556 WDG917517:WDG917556 WDJ917517:WDJ917556 WDM917517:WDM917556 WDP917517:WDP917556 WDS917517:WDS917556 WDV917517:WDV917556 WEE917517:WEE917556 WEH917517:WEH917556 WEK917517:WEK917556 WET917517:WET917556 WEW917517:WEW917556 WEZ917517:WEZ917556 WFI917517:WFI917556 WFL917517:WFL917556 WFO917517:WFO917556 WFX917517:WFX917556 WGA917517:WGA917556 WGD917517:WGD917556 WGM917517:WGM917556 WGP917517:WGP917556 WLL917517:WLL917556 WLS917517:WLS917556 WLV917517:WLV917556 WLY917517:WLY917556 WMB917517:WMB917556 WME917517:WME917556 WMH917517:WMH917556 WMN917517:WMN917556 WMQ917517:WMQ917556 WMT917517:WMT917556 WMW917517:WMW917556 WMZ917517:WMZ917556 WNC917517:WNC917556 WNF917517:WNF917556 WNI917517:WNI917556 WNL917517:WNL917556 WNO917517:WNO917556 WNR917517:WNR917556 WOA917517:WOA917556 WOD917517:WOD917556 WOG917517:WOG917556 WOP917517:WOP917556 WOS917517:WOS917556 WOV917517:WOV917556 WPE917517:WPE917556 WPH917517:WPH917556 WPK917517:WPK917556 WPT917517:WPT917556 WPW917517:WPW917556 WPZ917517:WPZ917556 WQI917517:WQI917556 WQL917517:WQL917556 WVH917517:WVH917556 WVO917517:WVO917556 WVR917517:WVR917556 WVU917517:WVU917556 WVX917517:WVX917556 WWA917517:WWA917556 WWD917517:WWD917556 WWJ917517:WWJ917556 WWM917517:WWM917556 WWP917517:WWP917556 WWS917517:WWS917556 WWV917517:WWV917556 WWY917517:WWY917556 WXB917517:WXB917556 WXE917517:WXE917556 WXH917517:WXH917556 WXK917517:WXK917556 WXN917517:WXN917556 WXW917517:WXW917556 WXZ917517:WXZ917556 WYC917517:WYC917556 WYL917517:WYL917556 WYO917517:WYO917556 WYR917517:WYR917556 WZA917517:WZA917556 WZD917517:WZD917556 WZG917517:WZG917556 WZP917517:WZP917556 WZS917517:WZS917556 WZV917517:WZV917556 XAE917517:XAE917556 XAH917517:XAH917556 XFD917517:XFD917556 G983053:G983092 J983053:J983092 M983053:M983092 P983053:P983092 S983053:S983092 V983053:V983092 AB983053:AB983092 AE983053:AE983092 AH983053:AH983092 AK983053:AK983092 AN983053:AN983092 AQ983053:AQ983092 AT983053:AT983092 AW983053:AW983092 AZ983053:AZ983092 BC983053:BC983092 BF983053:BF983092 BO983053:BO983092 BR983053:BR983092 BU983053:BU983092 CD983053:CD983092 CG983053:CG983092 CJ983053:CJ983092 CS983053:CS983092 CV983053:CV983092 CY983053:CY983092 DH983053:DH983092 DK983053:DK983092 DN983053:DN983092 DW983053:DW983092 DZ983053:DZ983092 IV983053:IV983092 JC983053:JC983092 JF983053:JF983092 JI983053:JI983092 JL983053:JL983092 JO983053:JO983092 JR983053:JR983092 JX983053:JX983092 KA983053:KA983092 KD983053:KD983092 KG983053:KG983092 KJ983053:KJ983092 KM983053:KM983092 KP983053:KP983092 KS983053:KS983092 KV983053:KV983092 KY983053:KY983092 LB983053:LB983092 LK983053:LK983092 LN983053:LN983092 LQ983053:LQ983092 LZ983053:LZ983092 MC983053:MC983092 MF983053:MF983092 MO983053:MO983092 MR983053:MR983092 MU983053:MU983092 ND983053:ND983092 NG983053:NG983092 NJ983053:NJ983092 NS983053:NS983092 NV983053:NV983092 SR983053:SR983092 SY983053:SY983092 TB983053:TB983092 TE983053:TE983092 TH983053:TH983092 TK983053:TK983092 TN983053:TN983092 TT983053:TT983092 TW983053:TW983092 TZ983053:TZ983092 UC983053:UC983092 UF983053:UF983092 UI983053:UI983092 UL983053:UL983092 UO983053:UO983092 UR983053:UR983092 UU983053:UU983092 UX983053:UX983092 VG983053:VG983092 VJ983053:VJ983092 VM983053:VM983092 VV983053:VV983092 VY983053:VY983092 WB983053:WB983092 WK983053:WK983092 WN983053:WN983092 WQ983053:WQ983092 WZ983053:WZ983092 XC983053:XC983092 XF983053:XF983092 XO983053:XO983092 XR983053:XR983092 ACN983053:ACN983092 ACU983053:ACU983092 ACX983053:ACX983092 ADA983053:ADA983092 ADD983053:ADD983092 ADG983053:ADG983092 ADJ983053:ADJ983092 ADP983053:ADP983092 ADS983053:ADS983092 ADV983053:ADV983092 ADY983053:ADY983092 AEB983053:AEB983092 AEE983053:AEE983092 AEH983053:AEH983092 AEK983053:AEK983092 AEN983053:AEN983092 AEQ983053:AEQ983092 AET983053:AET983092 AFC983053:AFC983092 AFF983053:AFF983092 AFI983053:AFI983092 AFR983053:AFR983092 AFU983053:AFU983092 AFX983053:AFX983092 AGG983053:AGG983092 AGJ983053:AGJ983092 AGM983053:AGM983092 AGV983053:AGV983092 AGY983053:AGY983092 AHB983053:AHB983092 AHK983053:AHK983092 AHN983053:AHN983092 AMJ983053:AMJ983092 AMQ983053:AMQ983092 AMT983053:AMT983092 AMW983053:AMW983092 AMZ983053:AMZ983092 ANC983053:ANC983092 ANF983053:ANF983092 ANL983053:ANL983092 ANO983053:ANO983092 ANR983053:ANR983092 ANU983053:ANU983092 ANX983053:ANX983092 AOA983053:AOA983092 AOD983053:AOD983092 AOG983053:AOG983092 AOJ983053:AOJ983092 AOM983053:AOM983092 AOP983053:AOP983092 AOY983053:AOY983092 APB983053:APB983092 APE983053:APE983092 APN983053:APN983092 APQ983053:APQ983092 APT983053:APT983092 AQC983053:AQC983092 AQF983053:AQF983092 AQI983053:AQI983092 AQR983053:AQR983092 AQU983053:AQU983092 AQX983053:AQX983092 ARG983053:ARG983092 ARJ983053:ARJ983092 AWF983053:AWF983092 AWM983053:AWM983092 AWP983053:AWP983092 AWS983053:AWS983092 AWV983053:AWV983092 AWY983053:AWY983092 AXB983053:AXB983092 AXH983053:AXH983092 AXK983053:AXK983092 AXN983053:AXN983092 AXQ983053:AXQ983092 AXT983053:AXT983092 AXW983053:AXW983092 AXZ983053:AXZ983092 AYC983053:AYC983092 AYF983053:AYF983092 AYI983053:AYI983092 AYL983053:AYL983092 AYU983053:AYU983092 AYX983053:AYX983092 AZA983053:AZA983092 AZJ983053:AZJ983092 AZM983053:AZM983092 AZP983053:AZP983092 AZY983053:AZY983092 BAB983053:BAB983092 BAE983053:BAE983092 BAN983053:BAN983092 BAQ983053:BAQ983092 BAT983053:BAT983092 BBC983053:BBC983092 BBF983053:BBF983092 BGB983053:BGB983092 BGI983053:BGI983092 BGL983053:BGL983092 BGO983053:BGO983092 BGR983053:BGR983092 BGU983053:BGU983092 BGX983053:BGX983092 BHD983053:BHD983092 BHG983053:BHG983092 BHJ983053:BHJ983092 BHM983053:BHM983092 BHP983053:BHP983092 BHS983053:BHS983092 BHV983053:BHV983092 BHY983053:BHY983092 BIB983053:BIB983092 BIE983053:BIE983092 BIH983053:BIH983092 BIQ983053:BIQ983092 BIT983053:BIT983092 BIW983053:BIW983092 BJF983053:BJF983092 BJI983053:BJI983092 BJL983053:BJL983092 BJU983053:BJU983092 BJX983053:BJX983092 BKA983053:BKA983092 BKJ983053:BKJ983092 BKM983053:BKM983092 BKP983053:BKP983092 BKY983053:BKY983092 BLB983053:BLB983092 BPX983053:BPX983092 BQE983053:BQE983092 BQH983053:BQH983092 BQK983053:BQK983092 BQN983053:BQN983092 BQQ983053:BQQ983092 BQT983053:BQT983092 BQZ983053:BQZ983092 BRC983053:BRC983092 BRF983053:BRF983092 BRI983053:BRI983092 BRL983053:BRL983092 BRO983053:BRO983092 BRR983053:BRR983092 BRU983053:BRU983092 BRX983053:BRX983092 BSA983053:BSA983092 BSD983053:BSD983092 BSM983053:BSM983092 BSP983053:BSP983092 BSS983053:BSS983092 BTB983053:BTB983092 BTE983053:BTE983092 BTH983053:BTH983092 BTQ983053:BTQ983092 BTT983053:BTT983092 BTW983053:BTW983092 BUF983053:BUF983092 BUI983053:BUI983092 BUL983053:BUL983092 BUU983053:BUU983092 BUX983053:BUX983092 BZT983053:BZT983092 CAA983053:CAA983092 CAD983053:CAD983092 CAG983053:CAG983092 CAJ983053:CAJ983092 CAM983053:CAM983092 CAP983053:CAP983092 CAV983053:CAV983092 CAY983053:CAY983092 CBB983053:CBB983092 CBE983053:CBE983092 CBH983053:CBH983092 CBK983053:CBK983092 CBN983053:CBN983092 CBQ983053:CBQ983092 CBT983053:CBT983092 CBW983053:CBW983092 CBZ983053:CBZ983092 CCI983053:CCI983092 CCL983053:CCL983092 CCO983053:CCO983092 CCX983053:CCX983092 CDA983053:CDA983092 CDD983053:CDD983092 CDM983053:CDM983092 CDP983053:CDP983092 CDS983053:CDS983092 CEB983053:CEB983092 CEE983053:CEE983092 CEH983053:CEH983092 CEQ983053:CEQ983092 CET983053:CET983092 CJP983053:CJP983092 CJW983053:CJW983092 CJZ983053:CJZ983092 CKC983053:CKC983092 CKF983053:CKF983092 CKI983053:CKI983092 CKL983053:CKL983092 CKR983053:CKR983092 CKU983053:CKU983092 CKX983053:CKX983092 CLA983053:CLA983092 CLD983053:CLD983092 CLG983053:CLG983092 CLJ983053:CLJ983092 CLM983053:CLM983092 CLP983053:CLP983092 CLS983053:CLS983092 CLV983053:CLV983092 CME983053:CME983092 CMH983053:CMH983092 CMK983053:CMK983092 CMT983053:CMT983092 CMW983053:CMW983092 CMZ983053:CMZ983092 CNI983053:CNI983092 CNL983053:CNL983092 CNO983053:CNO983092 CNX983053:CNX983092 COA983053:COA983092 COD983053:COD983092 COM983053:COM983092 COP983053:COP983092 CTL983053:CTL983092 CTS983053:CTS983092 CTV983053:CTV983092 CTY983053:CTY983092 CUB983053:CUB983092 CUE983053:CUE983092 CUH983053:CUH983092 CUN983053:CUN983092 CUQ983053:CUQ983092 CUT983053:CUT983092 CUW983053:CUW983092 CUZ983053:CUZ983092 CVC983053:CVC983092 CVF983053:CVF983092 CVI983053:CVI983092 CVL983053:CVL983092 CVO983053:CVO983092 CVR983053:CVR983092 CWA983053:CWA983092 CWD983053:CWD983092 CWG983053:CWG983092 CWP983053:CWP983092 CWS983053:CWS983092 CWV983053:CWV983092 CXE983053:CXE983092 CXH983053:CXH983092 CXK983053:CXK983092 CXT983053:CXT983092 CXW983053:CXW983092 CXZ983053:CXZ983092 CYI983053:CYI983092 CYL983053:CYL983092 DDH983053:DDH983092 DDO983053:DDO983092 DDR983053:DDR983092 DDU983053:DDU983092 DDX983053:DDX983092 DEA983053:DEA983092 DED983053:DED983092 DEJ983053:DEJ983092 DEM983053:DEM983092 DEP983053:DEP983092 DES983053:DES983092 DEV983053:DEV983092 DEY983053:DEY983092 DFB983053:DFB983092 DFE983053:DFE983092 DFH983053:DFH983092 DFK983053:DFK983092 DFN983053:DFN983092 DFW983053:DFW983092 DFZ983053:DFZ983092 DGC983053:DGC983092 DGL983053:DGL983092 DGO983053:DGO983092 DGR983053:DGR983092 DHA983053:DHA983092 DHD983053:DHD983092 DHG983053:DHG983092 DHP983053:DHP983092 DHS983053:DHS983092 DHV983053:DHV983092 DIE983053:DIE983092 DIH983053:DIH983092 DND983053:DND983092 DNK983053:DNK983092 DNN983053:DNN983092 DNQ983053:DNQ983092 DNT983053:DNT983092 DNW983053:DNW983092 DNZ983053:DNZ983092 DOF983053:DOF983092 DOI983053:DOI983092 DOL983053:DOL983092 DOO983053:DOO983092 DOR983053:DOR983092 DOU983053:DOU983092 DOX983053:DOX983092 DPA983053:DPA983092 DPD983053:DPD983092 DPG983053:DPG983092 DPJ983053:DPJ983092 DPS983053:DPS983092 DPV983053:DPV983092 DPY983053:DPY983092 DQH983053:DQH983092 DQK983053:DQK983092 DQN983053:DQN983092 DQW983053:DQW983092 DQZ983053:DQZ983092 DRC983053:DRC983092 DRL983053:DRL983092 DRO983053:DRO983092 DRR983053:DRR983092 DSA983053:DSA983092 DSD983053:DSD983092 DWZ983053:DWZ983092 DXG983053:DXG983092 DXJ983053:DXJ983092 DXM983053:DXM983092 DXP983053:DXP983092 DXS983053:DXS983092 DXV983053:DXV983092 DYB983053:DYB983092 DYE983053:DYE983092 DYH983053:DYH983092 DYK983053:DYK983092 DYN983053:DYN983092 DYQ983053:DYQ983092 DYT983053:DYT983092 DYW983053:DYW983092 DYZ983053:DYZ983092 DZC983053:DZC983092 DZF983053:DZF983092 DZO983053:DZO983092 DZR983053:DZR983092 DZU983053:DZU983092 EAD983053:EAD983092 EAG983053:EAG983092 EAJ983053:EAJ983092 EAS983053:EAS983092 EAV983053:EAV983092 EAY983053:EAY983092 EBH983053:EBH983092 EBK983053:EBK983092 EBN983053:EBN983092 EBW983053:EBW983092 EBZ983053:EBZ983092 EGV983053:EGV983092 EHC983053:EHC983092 EHF983053:EHF983092 EHI983053:EHI983092 EHL983053:EHL983092 EHO983053:EHO983092 EHR983053:EHR983092 EHX983053:EHX983092 EIA983053:EIA983092 EID983053:EID983092 EIG983053:EIG983092 EIJ983053:EIJ983092 EIM983053:EIM983092 EIP983053:EIP983092 EIS983053:EIS983092 EIV983053:EIV983092 EIY983053:EIY983092 EJB983053:EJB983092 EJK983053:EJK983092 EJN983053:EJN983092 EJQ983053:EJQ983092 EJZ983053:EJZ983092 EKC983053:EKC983092 EKF983053:EKF983092 EKO983053:EKO983092 EKR983053:EKR983092 EKU983053:EKU983092 ELD983053:ELD983092 ELG983053:ELG983092 ELJ983053:ELJ983092 ELS983053:ELS983092 ELV983053:ELV983092 EQR983053:EQR983092 EQY983053:EQY983092 ERB983053:ERB983092 ERE983053:ERE983092 ERH983053:ERH983092 ERK983053:ERK983092 ERN983053:ERN983092 ERT983053:ERT983092 ERW983053:ERW983092 ERZ983053:ERZ983092 ESC983053:ESC983092 ESF983053:ESF983092 ESI983053:ESI983092 ESL983053:ESL983092 ESO983053:ESO983092 ESR983053:ESR983092 ESU983053:ESU983092 ESX983053:ESX983092 ETG983053:ETG983092 ETJ983053:ETJ983092 ETM983053:ETM983092 ETV983053:ETV983092 ETY983053:ETY983092 EUB983053:EUB983092 EUK983053:EUK983092 EUN983053:EUN983092 EUQ983053:EUQ983092 EUZ983053:EUZ983092 EVC983053:EVC983092 EVF983053:EVF983092 EVO983053:EVO983092 EVR983053:EVR983092 FAN983053:FAN983092 FAU983053:FAU983092 FAX983053:FAX983092 FBA983053:FBA983092 FBD983053:FBD983092 FBG983053:FBG983092 FBJ983053:FBJ983092 FBP983053:FBP983092 FBS983053:FBS983092 FBV983053:FBV983092 FBY983053:FBY983092 FCB983053:FCB983092 FCE983053:FCE983092 FCH983053:FCH983092 FCK983053:FCK983092 FCN983053:FCN983092 FCQ983053:FCQ983092 FCT983053:FCT983092 FDC983053:FDC983092 FDF983053:FDF983092 FDI983053:FDI983092 FDR983053:FDR983092 FDU983053:FDU983092 FDX983053:FDX983092 FEG983053:FEG983092 FEJ983053:FEJ983092 FEM983053:FEM983092 FEV983053:FEV983092 FEY983053:FEY983092 FFB983053:FFB983092 FFK983053:FFK983092 FFN983053:FFN983092 FKJ983053:FKJ983092 FKQ983053:FKQ983092 FKT983053:FKT983092 FKW983053:FKW983092 FKZ983053:FKZ983092 FLC983053:FLC983092 FLF983053:FLF983092 FLL983053:FLL983092 FLO983053:FLO983092 FLR983053:FLR983092 FLU983053:FLU983092 FLX983053:FLX983092 FMA983053:FMA983092 FMD983053:FMD983092 FMG983053:FMG983092 FMJ983053:FMJ983092 FMM983053:FMM983092 FMP983053:FMP983092 FMY983053:FMY983092 FNB983053:FNB983092 FNE983053:FNE983092 FNN983053:FNN983092 FNQ983053:FNQ983092 FNT983053:FNT983092 FOC983053:FOC983092 FOF983053:FOF983092 FOI983053:FOI983092 FOR983053:FOR983092 FOU983053:FOU983092 FOX983053:FOX983092 FPG983053:FPG983092 FPJ983053:FPJ983092 FUF983053:FUF983092 FUM983053:FUM983092 FUP983053:FUP983092 FUS983053:FUS983092 FUV983053:FUV983092 FUY983053:FUY983092 FVB983053:FVB983092 FVH983053:FVH983092 FVK983053:FVK983092 FVN983053:FVN983092 FVQ983053:FVQ983092 FVT983053:FVT983092 FVW983053:FVW983092 FVZ983053:FVZ983092 FWC983053:FWC983092 FWF983053:FWF983092 FWI983053:FWI983092 FWL983053:FWL983092 FWU983053:FWU983092 FWX983053:FWX983092 FXA983053:FXA983092 FXJ983053:FXJ983092 FXM983053:FXM983092 FXP983053:FXP983092 FXY983053:FXY983092 FYB983053:FYB983092 FYE983053:FYE983092 FYN983053:FYN983092 FYQ983053:FYQ983092 FYT983053:FYT983092 FZC983053:FZC983092 FZF983053:FZF983092 GEB983053:GEB983092 GEI983053:GEI983092 GEL983053:GEL983092 GEO983053:GEO983092 GER983053:GER983092 GEU983053:GEU983092 GEX983053:GEX983092 GFD983053:GFD983092 GFG983053:GFG983092 GFJ983053:GFJ983092 GFM983053:GFM983092 GFP983053:GFP983092 GFS983053:GFS983092 GFV983053:GFV983092 GFY983053:GFY983092 GGB983053:GGB983092 GGE983053:GGE983092 GGH983053:GGH983092 GGQ983053:GGQ983092 GGT983053:GGT983092 GGW983053:GGW983092 GHF983053:GHF983092 GHI983053:GHI983092 GHL983053:GHL983092 GHU983053:GHU983092 GHX983053:GHX983092 GIA983053:GIA983092 GIJ983053:GIJ983092 GIM983053:GIM983092 GIP983053:GIP983092 GIY983053:GIY983092 GJB983053:GJB983092 GNX983053:GNX983092 GOE983053:GOE983092 GOH983053:GOH983092 GOK983053:GOK983092 GON983053:GON983092 GOQ983053:GOQ983092 GOT983053:GOT983092 GOZ983053:GOZ983092 GPC983053:GPC983092 GPF983053:GPF983092 GPI983053:GPI983092 GPL983053:GPL983092 GPO983053:GPO983092 GPR983053:GPR983092 GPU983053:GPU983092 GPX983053:GPX983092 GQA983053:GQA983092 GQD983053:GQD983092 GQM983053:GQM983092 GQP983053:GQP983092 GQS983053:GQS983092 GRB983053:GRB983092 GRE983053:GRE983092 GRH983053:GRH983092 GRQ983053:GRQ983092 GRT983053:GRT983092 GRW983053:GRW983092 GSF983053:GSF983092 GSI983053:GSI983092 GSL983053:GSL983092 GSU983053:GSU983092 GSX983053:GSX983092 GXT983053:GXT983092 GYA983053:GYA983092 GYD983053:GYD983092 GYG983053:GYG983092 GYJ983053:GYJ983092 GYM983053:GYM983092 GYP983053:GYP983092 GYV983053:GYV983092 GYY983053:GYY983092 GZB983053:GZB983092 GZE983053:GZE983092 GZH983053:GZH983092 GZK983053:GZK983092 GZN983053:GZN983092 GZQ983053:GZQ983092 GZT983053:GZT983092 GZW983053:GZW983092 GZZ983053:GZZ983092 HAI983053:HAI983092 HAL983053:HAL983092 HAO983053:HAO983092 HAX983053:HAX983092 HBA983053:HBA983092 HBD983053:HBD983092 HBM983053:HBM983092 HBP983053:HBP983092 HBS983053:HBS983092 HCB983053:HCB983092 HCE983053:HCE983092 HCH983053:HCH983092 HCQ983053:HCQ983092 HCT983053:HCT983092 HHP983053:HHP983092 HHW983053:HHW983092 HHZ983053:HHZ983092 HIC983053:HIC983092 HIF983053:HIF983092 HII983053:HII983092 HIL983053:HIL983092 HIR983053:HIR983092 HIU983053:HIU983092 HIX983053:HIX983092 HJA983053:HJA983092 HJD983053:HJD983092 HJG983053:HJG983092 HJJ983053:HJJ983092 HJM983053:HJM983092 HJP983053:HJP983092 HJS983053:HJS983092 HJV983053:HJV983092 HKE983053:HKE983092 HKH983053:HKH983092 HKK983053:HKK983092 HKT983053:HKT983092 HKW983053:HKW983092 HKZ983053:HKZ983092 HLI983053:HLI983092 HLL983053:HLL983092 HLO983053:HLO983092 HLX983053:HLX983092 HMA983053:HMA983092 HMD983053:HMD983092 HMM983053:HMM983092 HMP983053:HMP983092 HRL983053:HRL983092 HRS983053:HRS983092 HRV983053:HRV983092 HRY983053:HRY983092 HSB983053:HSB983092 HSE983053:HSE983092 HSH983053:HSH983092 HSN983053:HSN983092 HSQ983053:HSQ983092 HST983053:HST983092 HSW983053:HSW983092 HSZ983053:HSZ983092 HTC983053:HTC983092 HTF983053:HTF983092 HTI983053:HTI983092 HTL983053:HTL983092 HTO983053:HTO983092 HTR983053:HTR983092 HUA983053:HUA983092 HUD983053:HUD983092 HUG983053:HUG983092 HUP983053:HUP983092 HUS983053:HUS983092 HUV983053:HUV983092 HVE983053:HVE983092 HVH983053:HVH983092 HVK983053:HVK983092 HVT983053:HVT983092 HVW983053:HVW983092 HVZ983053:HVZ983092 HWI983053:HWI983092 HWL983053:HWL983092 IBH983053:IBH983092 IBO983053:IBO983092 IBR983053:IBR983092 IBU983053:IBU983092 IBX983053:IBX983092 ICA983053:ICA983092 ICD983053:ICD983092 ICJ983053:ICJ983092 ICM983053:ICM983092 ICP983053:ICP983092 ICS983053:ICS983092 ICV983053:ICV983092 ICY983053:ICY983092 IDB983053:IDB983092 IDE983053:IDE983092 IDH983053:IDH983092 IDK983053:IDK983092 IDN983053:IDN983092 IDW983053:IDW983092 IDZ983053:IDZ983092 IEC983053:IEC983092 IEL983053:IEL983092 IEO983053:IEO983092 IER983053:IER983092 IFA983053:IFA983092 IFD983053:IFD983092 IFG983053:IFG983092 IFP983053:IFP983092 IFS983053:IFS983092 IFV983053:IFV983092 IGE983053:IGE983092 IGH983053:IGH983092 ILD983053:ILD983092 ILK983053:ILK983092 ILN983053:ILN983092 ILQ983053:ILQ983092 ILT983053:ILT983092 ILW983053:ILW983092 ILZ983053:ILZ983092 IMF983053:IMF983092 IMI983053:IMI983092 IML983053:IML983092 IMO983053:IMO983092 IMR983053:IMR983092 IMU983053:IMU983092 IMX983053:IMX983092 INA983053:INA983092 IND983053:IND983092 ING983053:ING983092 INJ983053:INJ983092 INS983053:INS983092 INV983053:INV983092 INY983053:INY983092 IOH983053:IOH983092 IOK983053:IOK983092 ION983053:ION983092 IOW983053:IOW983092 IOZ983053:IOZ983092 IPC983053:IPC983092 IPL983053:IPL983092 IPO983053:IPO983092 IPR983053:IPR983092 IQA983053:IQA983092 IQD983053:IQD983092 IUZ983053:IUZ983092 IVG983053:IVG983092 IVJ983053:IVJ983092 IVM983053:IVM983092 IVP983053:IVP983092 IVS983053:IVS983092 IVV983053:IVV983092 IWB983053:IWB983092 IWE983053:IWE983092 IWH983053:IWH983092 IWK983053:IWK983092 IWN983053:IWN983092 IWQ983053:IWQ983092 IWT983053:IWT983092 IWW983053:IWW983092 IWZ983053:IWZ983092 IXC983053:IXC983092 IXF983053:IXF983092 IXO983053:IXO983092 IXR983053:IXR983092 IXU983053:IXU983092 IYD983053:IYD983092 IYG983053:IYG983092 IYJ983053:IYJ983092 IYS983053:IYS983092 IYV983053:IYV983092 IYY983053:IYY983092 IZH983053:IZH983092 IZK983053:IZK983092 IZN983053:IZN983092 IZW983053:IZW983092 IZZ983053:IZZ983092 JEV983053:JEV983092 JFC983053:JFC983092 JFF983053:JFF983092 JFI983053:JFI983092 JFL983053:JFL983092 JFO983053:JFO983092 JFR983053:JFR983092 JFX983053:JFX983092 JGA983053:JGA983092 JGD983053:JGD983092 JGG983053:JGG983092 JGJ983053:JGJ983092 JGM983053:JGM983092 JGP983053:JGP983092 JGS983053:JGS983092 JGV983053:JGV983092 JGY983053:JGY983092 JHB983053:JHB983092 JHK983053:JHK983092 JHN983053:JHN983092 JHQ983053:JHQ983092 JHZ983053:JHZ983092 JIC983053:JIC983092 JIF983053:JIF983092 JIO983053:JIO983092 JIR983053:JIR983092 JIU983053:JIU983092 JJD983053:JJD983092 JJG983053:JJG983092 JJJ983053:JJJ983092 JJS983053:JJS983092 JJV983053:JJV983092 JOR983053:JOR983092 JOY983053:JOY983092 JPB983053:JPB983092 JPE983053:JPE983092 JPH983053:JPH983092 JPK983053:JPK983092 JPN983053:JPN983092 JPT983053:JPT983092 JPW983053:JPW983092 JPZ983053:JPZ983092 JQC983053:JQC983092 JQF983053:JQF983092 JQI983053:JQI983092 JQL983053:JQL983092 JQO983053:JQO983092 JQR983053:JQR983092 JQU983053:JQU983092 JQX983053:JQX983092 JRG983053:JRG983092 JRJ983053:JRJ983092 JRM983053:JRM983092 JRV983053:JRV983092 JRY983053:JRY983092 JSB983053:JSB983092 JSK983053:JSK983092 JSN983053:JSN983092 JSQ983053:JSQ983092 JSZ983053:JSZ983092 JTC983053:JTC983092 JTF983053:JTF983092 JTO983053:JTO983092 JTR983053:JTR983092 JYN983053:JYN983092 JYU983053:JYU983092 JYX983053:JYX983092 JZA983053:JZA983092 JZD983053:JZD983092 JZG983053:JZG983092 JZJ983053:JZJ983092 JZP983053:JZP983092 JZS983053:JZS983092 JZV983053:JZV983092 JZY983053:JZY983092 KAB983053:KAB983092 KAE983053:KAE983092 KAH983053:KAH983092 KAK983053:KAK983092 KAN983053:KAN983092 KAQ983053:KAQ983092 KAT983053:KAT983092 KBC983053:KBC983092 KBF983053:KBF983092 KBI983053:KBI983092 KBR983053:KBR983092 KBU983053:KBU983092 KBX983053:KBX983092 KCG983053:KCG983092 KCJ983053:KCJ983092 KCM983053:KCM983092 KCV983053:KCV983092 KCY983053:KCY983092 KDB983053:KDB983092 KDK983053:KDK983092 KDN983053:KDN983092 KIJ983053:KIJ983092 KIQ983053:KIQ983092 KIT983053:KIT983092 KIW983053:KIW983092 KIZ983053:KIZ983092 KJC983053:KJC983092 KJF983053:KJF983092 KJL983053:KJL983092 KJO983053:KJO983092 KJR983053:KJR983092 KJU983053:KJU983092 KJX983053:KJX983092 KKA983053:KKA983092 KKD983053:KKD983092 KKG983053:KKG983092 KKJ983053:KKJ983092 KKM983053:KKM983092 KKP983053:KKP983092 KKY983053:KKY983092 KLB983053:KLB983092 KLE983053:KLE983092 KLN983053:KLN983092 KLQ983053:KLQ983092 KLT983053:KLT983092 KMC983053:KMC983092 KMF983053:KMF983092 KMI983053:KMI983092 KMR983053:KMR983092 KMU983053:KMU983092 KMX983053:KMX983092 KNG983053:KNG983092 KNJ983053:KNJ983092 KSF983053:KSF983092 KSM983053:KSM983092 KSP983053:KSP983092 KSS983053:KSS983092 KSV983053:KSV983092 KSY983053:KSY983092 KTB983053:KTB983092 KTH983053:KTH983092 KTK983053:KTK983092 KTN983053:KTN983092 KTQ983053:KTQ983092 KTT983053:KTT983092 KTW983053:KTW983092 KTZ983053:KTZ983092 KUC983053:KUC983092 KUF983053:KUF983092 KUI983053:KUI983092 KUL983053:KUL983092 KUU983053:KUU983092 KUX983053:KUX983092 KVA983053:KVA983092 KVJ983053:KVJ983092 KVM983053:KVM983092 KVP983053:KVP983092 KVY983053:KVY983092 KWB983053:KWB983092 KWE983053:KWE983092 KWN983053:KWN983092 KWQ983053:KWQ983092 KWT983053:KWT983092 KXC983053:KXC983092 KXF983053:KXF983092 LCB983053:LCB983092 LCI983053:LCI983092 LCL983053:LCL983092 LCO983053:LCO983092 LCR983053:LCR983092 LCU983053:LCU983092 LCX983053:LCX983092 LDD983053:LDD983092 LDG983053:LDG983092 LDJ983053:LDJ983092 LDM983053:LDM983092 LDP983053:LDP983092 LDS983053:LDS983092 LDV983053:LDV983092 LDY983053:LDY983092 LEB983053:LEB983092 LEE983053:LEE983092 LEH983053:LEH983092 LEQ983053:LEQ983092 LET983053:LET983092 LEW983053:LEW983092 LFF983053:LFF983092 LFI983053:LFI983092 LFL983053:LFL983092 LFU983053:LFU983092 LFX983053:LFX983092 LGA983053:LGA983092 LGJ983053:LGJ983092 LGM983053:LGM983092 LGP983053:LGP983092 LGY983053:LGY983092 LHB983053:LHB983092 LLX983053:LLX983092 LME983053:LME983092 LMH983053:LMH983092 LMK983053:LMK983092 LMN983053:LMN983092 LMQ983053:LMQ983092 LMT983053:LMT983092 LMZ983053:LMZ983092 LNC983053:LNC983092 LNF983053:LNF983092 LNI983053:LNI983092 LNL983053:LNL983092 LNO983053:LNO983092 LNR983053:LNR983092 LNU983053:LNU983092 LNX983053:LNX983092 LOA983053:LOA983092 LOD983053:LOD983092 LOM983053:LOM983092 LOP983053:LOP983092 LOS983053:LOS983092 LPB983053:LPB983092 LPE983053:LPE983092 LPH983053:LPH983092 LPQ983053:LPQ983092 LPT983053:LPT983092 LPW983053:LPW983092 LQF983053:LQF983092 LQI983053:LQI983092 LQL983053:LQL983092 LQU983053:LQU983092 LQX983053:LQX983092 LVT983053:LVT983092 LWA983053:LWA983092 LWD983053:LWD983092 LWG983053:LWG983092 LWJ983053:LWJ983092 LWM983053:LWM983092 LWP983053:LWP983092 LWV983053:LWV983092 LWY983053:LWY983092 LXB983053:LXB983092 LXE983053:LXE983092 LXH983053:LXH983092 LXK983053:LXK983092 LXN983053:LXN983092 LXQ983053:LXQ983092 LXT983053:LXT983092 LXW983053:LXW983092 LXZ983053:LXZ983092 LYI983053:LYI983092 LYL983053:LYL983092 LYO983053:LYO983092 LYX983053:LYX983092 LZA983053:LZA983092 LZD983053:LZD983092 LZM983053:LZM983092 LZP983053:LZP983092 LZS983053:LZS983092 MAB983053:MAB983092 MAE983053:MAE983092 MAH983053:MAH983092 MAQ983053:MAQ983092 MAT983053:MAT983092 MFP983053:MFP983092 MFW983053:MFW983092 MFZ983053:MFZ983092 MGC983053:MGC983092 MGF983053:MGF983092 MGI983053:MGI983092 MGL983053:MGL983092 MGR983053:MGR983092 MGU983053:MGU983092 MGX983053:MGX983092 MHA983053:MHA983092 MHD983053:MHD983092 MHG983053:MHG983092 MHJ983053:MHJ983092 MHM983053:MHM983092 MHP983053:MHP983092 MHS983053:MHS983092 MHV983053:MHV983092 MIE983053:MIE983092 MIH983053:MIH983092 MIK983053:MIK983092 MIT983053:MIT983092 MIW983053:MIW983092 MIZ983053:MIZ983092 MJI983053:MJI983092 MJL983053:MJL983092 MJO983053:MJO983092 MJX983053:MJX983092 MKA983053:MKA983092 MKD983053:MKD983092 MKM983053:MKM983092 MKP983053:MKP983092 MPL983053:MPL983092 MPS983053:MPS983092 MPV983053:MPV983092 MPY983053:MPY983092 MQB983053:MQB983092 MQE983053:MQE983092 MQH983053:MQH983092 MQN983053:MQN983092 MQQ983053:MQQ983092 MQT983053:MQT983092 MQW983053:MQW983092 MQZ983053:MQZ983092 MRC983053:MRC983092 MRF983053:MRF983092 MRI983053:MRI983092 MRL983053:MRL983092 MRO983053:MRO983092 MRR983053:MRR983092 MSA983053:MSA983092 MSD983053:MSD983092 MSG983053:MSG983092 MSP983053:MSP983092 MSS983053:MSS983092 MSV983053:MSV983092 MTE983053:MTE983092 MTH983053:MTH983092 MTK983053:MTK983092 MTT983053:MTT983092 MTW983053:MTW983092 MTZ983053:MTZ983092 MUI983053:MUI983092 MUL983053:MUL983092 MZH983053:MZH983092 MZO983053:MZO983092 MZR983053:MZR983092 MZU983053:MZU983092 MZX983053:MZX983092 NAA983053:NAA983092 NAD983053:NAD983092 NAJ983053:NAJ983092 NAM983053:NAM983092 NAP983053:NAP983092 NAS983053:NAS983092 NAV983053:NAV983092 NAY983053:NAY983092 NBB983053:NBB983092 NBE983053:NBE983092 NBH983053:NBH983092 NBK983053:NBK983092 NBN983053:NBN983092 NBW983053:NBW983092 NBZ983053:NBZ983092 NCC983053:NCC983092 NCL983053:NCL983092 NCO983053:NCO983092 NCR983053:NCR983092 NDA983053:NDA983092 NDD983053:NDD983092 NDG983053:NDG983092 NDP983053:NDP983092 NDS983053:NDS983092 NDV983053:NDV983092 NEE983053:NEE983092 NEH983053:NEH983092 NJD983053:NJD983092 NJK983053:NJK983092 NJN983053:NJN983092 NJQ983053:NJQ983092 NJT983053:NJT983092 NJW983053:NJW983092 NJZ983053:NJZ983092 NKF983053:NKF983092 NKI983053:NKI983092 NKL983053:NKL983092 NKO983053:NKO983092 NKR983053:NKR983092 NKU983053:NKU983092 NKX983053:NKX983092 NLA983053:NLA983092 NLD983053:NLD983092 NLG983053:NLG983092 NLJ983053:NLJ983092 NLS983053:NLS983092 NLV983053:NLV983092 NLY983053:NLY983092 NMH983053:NMH983092 NMK983053:NMK983092 NMN983053:NMN983092 NMW983053:NMW983092 NMZ983053:NMZ983092 NNC983053:NNC983092 NNL983053:NNL983092 NNO983053:NNO983092 NNR983053:NNR983092 NOA983053:NOA983092 NOD983053:NOD983092 NSZ983053:NSZ983092 NTG983053:NTG983092 NTJ983053:NTJ983092 NTM983053:NTM983092 NTP983053:NTP983092 NTS983053:NTS983092 NTV983053:NTV983092 NUB983053:NUB983092 NUE983053:NUE983092 NUH983053:NUH983092 NUK983053:NUK983092 NUN983053:NUN983092 NUQ983053:NUQ983092 NUT983053:NUT983092 NUW983053:NUW983092 NUZ983053:NUZ983092 NVC983053:NVC983092 NVF983053:NVF983092 NVO983053:NVO983092 NVR983053:NVR983092 NVU983053:NVU983092 NWD983053:NWD983092 NWG983053:NWG983092 NWJ983053:NWJ983092 NWS983053:NWS983092 NWV983053:NWV983092 NWY983053:NWY983092 NXH983053:NXH983092 NXK983053:NXK983092 NXN983053:NXN983092 NXW983053:NXW983092 NXZ983053:NXZ983092 OCV983053:OCV983092 ODC983053:ODC983092 ODF983053:ODF983092 ODI983053:ODI983092 ODL983053:ODL983092 ODO983053:ODO983092 ODR983053:ODR983092 ODX983053:ODX983092 OEA983053:OEA983092 OED983053:OED983092 OEG983053:OEG983092 OEJ983053:OEJ983092 OEM983053:OEM983092 OEP983053:OEP983092 OES983053:OES983092 OEV983053:OEV983092 OEY983053:OEY983092 OFB983053:OFB983092 OFK983053:OFK983092 OFN983053:OFN983092 OFQ983053:OFQ983092 OFZ983053:OFZ983092 OGC983053:OGC983092 OGF983053:OGF983092 OGO983053:OGO983092 OGR983053:OGR983092 OGU983053:OGU983092 OHD983053:OHD983092 OHG983053:OHG983092 OHJ983053:OHJ983092 OHS983053:OHS983092 OHV983053:OHV983092 OMR983053:OMR983092 OMY983053:OMY983092 ONB983053:ONB983092 ONE983053:ONE983092 ONH983053:ONH983092 ONK983053:ONK983092 ONN983053:ONN983092 ONT983053:ONT983092 ONW983053:ONW983092 ONZ983053:ONZ983092 OOC983053:OOC983092 OOF983053:OOF983092 OOI983053:OOI983092 OOL983053:OOL983092 OOO983053:OOO983092 OOR983053:OOR983092 OOU983053:OOU983092 OOX983053:OOX983092 OPG983053:OPG983092 OPJ983053:OPJ983092 OPM983053:OPM983092 OPV983053:OPV983092 OPY983053:OPY983092 OQB983053:OQB983092 OQK983053:OQK983092 OQN983053:OQN983092 OQQ983053:OQQ983092 OQZ983053:OQZ983092 ORC983053:ORC983092 ORF983053:ORF983092 ORO983053:ORO983092 ORR983053:ORR983092 OWN983053:OWN983092 OWU983053:OWU983092 OWX983053:OWX983092 OXA983053:OXA983092 OXD983053:OXD983092 OXG983053:OXG983092 OXJ983053:OXJ983092 OXP983053:OXP983092 OXS983053:OXS983092 OXV983053:OXV983092 OXY983053:OXY983092 OYB983053:OYB983092 OYE983053:OYE983092 OYH983053:OYH983092 OYK983053:OYK983092 OYN983053:OYN983092 OYQ983053:OYQ983092 OYT983053:OYT983092 OZC983053:OZC983092 OZF983053:OZF983092 OZI983053:OZI983092 OZR983053:OZR983092 OZU983053:OZU983092 OZX983053:OZX983092 PAG983053:PAG983092 PAJ983053:PAJ983092 PAM983053:PAM983092 PAV983053:PAV983092 PAY983053:PAY983092 PBB983053:PBB983092 PBK983053:PBK983092 PBN983053:PBN983092 PGJ983053:PGJ983092 PGQ983053:PGQ983092 PGT983053:PGT983092 PGW983053:PGW983092 PGZ983053:PGZ983092 PHC983053:PHC983092 PHF983053:PHF983092 PHL983053:PHL983092 PHO983053:PHO983092 PHR983053:PHR983092 PHU983053:PHU983092 PHX983053:PHX983092 PIA983053:PIA983092 PID983053:PID983092 PIG983053:PIG983092 PIJ983053:PIJ983092 PIM983053:PIM983092 PIP983053:PIP983092 PIY983053:PIY983092 PJB983053:PJB983092 PJE983053:PJE983092 PJN983053:PJN983092 PJQ983053:PJQ983092 PJT983053:PJT983092 PKC983053:PKC983092 PKF983053:PKF983092 PKI983053:PKI983092 PKR983053:PKR983092 PKU983053:PKU983092 PKX983053:PKX983092 PLG983053:PLG983092 PLJ983053:PLJ983092 PQF983053:PQF983092 PQM983053:PQM983092 PQP983053:PQP983092 PQS983053:PQS983092 PQV983053:PQV983092 PQY983053:PQY983092 PRB983053:PRB983092 PRH983053:PRH983092 PRK983053:PRK983092 PRN983053:PRN983092 PRQ983053:PRQ983092 PRT983053:PRT983092 PRW983053:PRW983092 PRZ983053:PRZ983092 PSC983053:PSC983092 PSF983053:PSF983092 PSI983053:PSI983092 PSL983053:PSL983092 PSU983053:PSU983092 PSX983053:PSX983092 PTA983053:PTA983092 PTJ983053:PTJ983092 PTM983053:PTM983092 PTP983053:PTP983092 PTY983053:PTY983092 PUB983053:PUB983092 PUE983053:PUE983092 PUN983053:PUN983092 PUQ983053:PUQ983092 PUT983053:PUT983092 PVC983053:PVC983092 PVF983053:PVF983092 QAB983053:QAB983092 QAI983053:QAI983092 QAL983053:QAL983092 QAO983053:QAO983092 QAR983053:QAR983092 QAU983053:QAU983092 QAX983053:QAX983092 QBD983053:QBD983092 QBG983053:QBG983092 QBJ983053:QBJ983092 QBM983053:QBM983092 QBP983053:QBP983092 QBS983053:QBS983092 QBV983053:QBV983092 QBY983053:QBY983092 QCB983053:QCB983092 QCE983053:QCE983092 QCH983053:QCH983092 QCQ983053:QCQ983092 QCT983053:QCT983092 QCW983053:QCW983092 QDF983053:QDF983092 QDI983053:QDI983092 QDL983053:QDL983092 QDU983053:QDU983092 QDX983053:QDX983092 QEA983053:QEA983092 QEJ983053:QEJ983092 QEM983053:QEM983092 QEP983053:QEP983092 QEY983053:QEY983092 QFB983053:QFB983092 QJX983053:QJX983092 QKE983053:QKE983092 QKH983053:QKH983092 QKK983053:QKK983092 QKN983053:QKN983092 QKQ983053:QKQ983092 QKT983053:QKT983092 QKZ983053:QKZ983092 QLC983053:QLC983092 QLF983053:QLF983092 QLI983053:QLI983092 QLL983053:QLL983092 QLO983053:QLO983092 QLR983053:QLR983092 QLU983053:QLU983092 QLX983053:QLX983092 QMA983053:QMA983092 QMD983053:QMD983092 QMM983053:QMM983092 QMP983053:QMP983092 QMS983053:QMS983092 QNB983053:QNB983092 QNE983053:QNE983092 QNH983053:QNH983092 QNQ983053:QNQ983092 QNT983053:QNT983092 QNW983053:QNW983092 QOF983053:QOF983092 QOI983053:QOI983092 QOL983053:QOL983092 QOU983053:QOU983092 QOX983053:QOX983092 QTT983053:QTT983092 QUA983053:QUA983092 QUD983053:QUD983092 QUG983053:QUG983092 QUJ983053:QUJ983092 QUM983053:QUM983092 QUP983053:QUP983092 QUV983053:QUV983092 QUY983053:QUY983092 QVB983053:QVB983092 QVE983053:QVE983092 QVH983053:QVH983092 QVK983053:QVK983092 QVN983053:QVN983092 QVQ983053:QVQ983092 QVT983053:QVT983092 QVW983053:QVW983092 QVZ983053:QVZ983092 QWI983053:QWI983092 QWL983053:QWL983092 QWO983053:QWO983092 QWX983053:QWX983092 QXA983053:QXA983092 QXD983053:QXD983092 QXM983053:QXM983092 QXP983053:QXP983092 QXS983053:QXS983092 QYB983053:QYB983092 QYE983053:QYE983092 QYH983053:QYH983092 QYQ983053:QYQ983092 QYT983053:QYT983092 RDP983053:RDP983092 RDW983053:RDW983092 RDZ983053:RDZ983092 REC983053:REC983092 REF983053:REF983092 REI983053:REI983092 REL983053:REL983092 RER983053:RER983092 REU983053:REU983092 REX983053:REX983092 RFA983053:RFA983092 RFD983053:RFD983092 RFG983053:RFG983092 RFJ983053:RFJ983092 RFM983053:RFM983092 RFP983053:RFP983092 RFS983053:RFS983092 RFV983053:RFV983092 RGE983053:RGE983092 RGH983053:RGH983092 RGK983053:RGK983092 RGT983053:RGT983092 RGW983053:RGW983092 RGZ983053:RGZ983092 RHI983053:RHI983092 RHL983053:RHL983092 RHO983053:RHO983092 RHX983053:RHX983092 RIA983053:RIA983092 RID983053:RID983092 RIM983053:RIM983092 RIP983053:RIP983092 RNL983053:RNL983092 RNS983053:RNS983092 RNV983053:RNV983092 RNY983053:RNY983092 ROB983053:ROB983092 ROE983053:ROE983092 ROH983053:ROH983092 RON983053:RON983092 ROQ983053:ROQ983092 ROT983053:ROT983092 ROW983053:ROW983092 ROZ983053:ROZ983092 RPC983053:RPC983092 RPF983053:RPF983092 RPI983053:RPI983092 RPL983053:RPL983092 RPO983053:RPO983092 RPR983053:RPR983092 RQA983053:RQA983092 RQD983053:RQD983092 RQG983053:RQG983092 RQP983053:RQP983092 RQS983053:RQS983092 RQV983053:RQV983092 RRE983053:RRE983092 RRH983053:RRH983092 RRK983053:RRK983092 RRT983053:RRT983092 RRW983053:RRW983092 RRZ983053:RRZ983092 RSI983053:RSI983092 RSL983053:RSL983092 RXH983053:RXH983092 RXO983053:RXO983092 RXR983053:RXR983092 RXU983053:RXU983092 RXX983053:RXX983092 RYA983053:RYA983092 RYD983053:RYD983092 RYJ983053:RYJ983092 RYM983053:RYM983092 RYP983053:RYP983092 RYS983053:RYS983092 RYV983053:RYV983092 RYY983053:RYY983092 RZB983053:RZB983092 RZE983053:RZE983092 RZH983053:RZH983092 RZK983053:RZK983092 RZN983053:RZN983092 RZW983053:RZW983092 RZZ983053:RZZ983092 SAC983053:SAC983092 SAL983053:SAL983092 SAO983053:SAO983092 SAR983053:SAR983092 SBA983053:SBA983092 SBD983053:SBD983092 SBG983053:SBG983092 SBP983053:SBP983092 SBS983053:SBS983092 SBV983053:SBV983092 SCE983053:SCE983092 SCH983053:SCH983092 SHD983053:SHD983092 SHK983053:SHK983092 SHN983053:SHN983092 SHQ983053:SHQ983092 SHT983053:SHT983092 SHW983053:SHW983092 SHZ983053:SHZ983092 SIF983053:SIF983092 SII983053:SII983092 SIL983053:SIL983092 SIO983053:SIO983092 SIR983053:SIR983092 SIU983053:SIU983092 SIX983053:SIX983092 SJA983053:SJA983092 SJD983053:SJD983092 SJG983053:SJG983092 SJJ983053:SJJ983092 SJS983053:SJS983092 SJV983053:SJV983092 SJY983053:SJY983092 SKH983053:SKH983092 SKK983053:SKK983092 SKN983053:SKN983092 SKW983053:SKW983092 SKZ983053:SKZ983092 SLC983053:SLC983092 SLL983053:SLL983092 SLO983053:SLO983092 SLR983053:SLR983092 SMA983053:SMA983092 SMD983053:SMD983092 SQZ983053:SQZ983092 SRG983053:SRG983092 SRJ983053:SRJ983092 SRM983053:SRM983092 SRP983053:SRP983092 SRS983053:SRS983092 SRV983053:SRV983092 SSB983053:SSB983092 SSE983053:SSE983092 SSH983053:SSH983092 SSK983053:SSK983092 SSN983053:SSN983092 SSQ983053:SSQ983092 SST983053:SST983092 SSW983053:SSW983092 SSZ983053:SSZ983092 STC983053:STC983092 STF983053:STF983092 STO983053:STO983092 STR983053:STR983092 STU983053:STU983092 SUD983053:SUD983092 SUG983053:SUG983092 SUJ983053:SUJ983092 SUS983053:SUS983092 SUV983053:SUV983092 SUY983053:SUY983092 SVH983053:SVH983092 SVK983053:SVK983092 SVN983053:SVN983092 SVW983053:SVW983092 SVZ983053:SVZ983092 TAV983053:TAV983092 TBC983053:TBC983092 TBF983053:TBF983092 TBI983053:TBI983092 TBL983053:TBL983092 TBO983053:TBO983092 TBR983053:TBR983092 TBX983053:TBX983092 TCA983053:TCA983092 TCD983053:TCD983092 TCG983053:TCG983092 TCJ983053:TCJ983092 TCM983053:TCM983092 TCP983053:TCP983092 TCS983053:TCS983092 TCV983053:TCV983092 TCY983053:TCY983092 TDB983053:TDB983092 TDK983053:TDK983092 TDN983053:TDN983092 TDQ983053:TDQ983092 TDZ983053:TDZ983092 TEC983053:TEC983092 TEF983053:TEF983092 TEO983053:TEO983092 TER983053:TER983092 TEU983053:TEU983092 TFD983053:TFD983092 TFG983053:TFG983092 TFJ983053:TFJ983092 TFS983053:TFS983092 TFV983053:TFV983092 TKR983053:TKR983092 TKY983053:TKY983092 TLB983053:TLB983092 TLE983053:TLE983092 TLH983053:TLH983092 TLK983053:TLK983092 TLN983053:TLN983092 TLT983053:TLT983092 TLW983053:TLW983092 TLZ983053:TLZ983092 TMC983053:TMC983092 TMF983053:TMF983092 TMI983053:TMI983092 TML983053:TML983092 TMO983053:TMO983092 TMR983053:TMR983092 TMU983053:TMU983092 TMX983053:TMX983092 TNG983053:TNG983092 TNJ983053:TNJ983092 TNM983053:TNM983092 TNV983053:TNV983092 TNY983053:TNY983092 TOB983053:TOB983092 TOK983053:TOK983092 TON983053:TON983092 TOQ983053:TOQ983092 TOZ983053:TOZ983092 TPC983053:TPC983092 TPF983053:TPF983092 TPO983053:TPO983092 TPR983053:TPR983092 TUN983053:TUN983092 TUU983053:TUU983092 TUX983053:TUX983092 TVA983053:TVA983092 TVD983053:TVD983092 TVG983053:TVG983092 TVJ983053:TVJ983092 TVP983053:TVP983092 TVS983053:TVS983092 TVV983053:TVV983092 TVY983053:TVY983092 TWB983053:TWB983092 TWE983053:TWE983092 TWH983053:TWH983092 TWK983053:TWK983092 TWN983053:TWN983092 TWQ983053:TWQ983092 TWT983053:TWT983092 TXC983053:TXC983092 TXF983053:TXF983092 TXI983053:TXI983092 TXR983053:TXR983092 TXU983053:TXU983092 TXX983053:TXX983092 TYG983053:TYG983092 TYJ983053:TYJ983092 TYM983053:TYM983092 TYV983053:TYV983092 TYY983053:TYY983092 TZB983053:TZB983092 TZK983053:TZK983092 TZN983053:TZN983092 UEJ983053:UEJ983092 UEQ983053:UEQ983092 UET983053:UET983092 UEW983053:UEW983092 UEZ983053:UEZ983092 UFC983053:UFC983092 UFF983053:UFF983092 UFL983053:UFL983092 UFO983053:UFO983092 UFR983053:UFR983092 UFU983053:UFU983092 UFX983053:UFX983092 UGA983053:UGA983092 UGD983053:UGD983092 UGG983053:UGG983092 UGJ983053:UGJ983092 UGM983053:UGM983092 UGP983053:UGP983092 UGY983053:UGY983092 UHB983053:UHB983092 UHE983053:UHE983092 UHN983053:UHN983092 UHQ983053:UHQ983092 UHT983053:UHT983092 UIC983053:UIC983092 UIF983053:UIF983092 UII983053:UII983092 UIR983053:UIR983092 UIU983053:UIU983092 UIX983053:UIX983092 UJG983053:UJG983092 UJJ983053:UJJ983092 UOF983053:UOF983092 UOM983053:UOM983092 UOP983053:UOP983092 UOS983053:UOS983092 UOV983053:UOV983092 UOY983053:UOY983092 UPB983053:UPB983092 UPH983053:UPH983092 UPK983053:UPK983092 UPN983053:UPN983092 UPQ983053:UPQ983092 UPT983053:UPT983092 UPW983053:UPW983092 UPZ983053:UPZ983092 UQC983053:UQC983092 UQF983053:UQF983092 UQI983053:UQI983092 UQL983053:UQL983092 UQU983053:UQU983092 UQX983053:UQX983092 URA983053:URA983092 URJ983053:URJ983092 URM983053:URM983092 URP983053:URP983092 URY983053:URY983092 USB983053:USB983092 USE983053:USE983092 USN983053:USN983092 USQ983053:USQ983092 UST983053:UST983092 UTC983053:UTC983092 UTF983053:UTF983092 UYB983053:UYB983092 UYI983053:UYI983092 UYL983053:UYL983092 UYO983053:UYO983092 UYR983053:UYR983092 UYU983053:UYU983092 UYX983053:UYX983092 UZD983053:UZD983092 UZG983053:UZG983092 UZJ983053:UZJ983092 UZM983053:UZM983092 UZP983053:UZP983092 UZS983053:UZS983092 UZV983053:UZV983092 UZY983053:UZY983092 VAB983053:VAB983092 VAE983053:VAE983092 VAH983053:VAH983092 VAQ983053:VAQ983092 VAT983053:VAT983092 VAW983053:VAW983092 VBF983053:VBF983092 VBI983053:VBI983092 VBL983053:VBL983092 VBU983053:VBU983092 VBX983053:VBX983092 VCA983053:VCA983092 VCJ983053:VCJ983092 VCM983053:VCM983092 VCP983053:VCP983092 VCY983053:VCY983092 VDB983053:VDB983092 VHX983053:VHX983092 VIE983053:VIE983092 VIH983053:VIH983092 VIK983053:VIK983092 VIN983053:VIN983092 VIQ983053:VIQ983092 VIT983053:VIT983092 VIZ983053:VIZ983092 VJC983053:VJC983092 VJF983053:VJF983092 VJI983053:VJI983092 VJL983053:VJL983092 VJO983053:VJO983092 VJR983053:VJR983092 VJU983053:VJU983092 VJX983053:VJX983092 VKA983053:VKA983092 VKD983053:VKD983092 VKM983053:VKM983092 VKP983053:VKP983092 VKS983053:VKS983092 VLB983053:VLB983092 VLE983053:VLE983092 VLH983053:VLH983092 VLQ983053:VLQ983092 VLT983053:VLT983092 VLW983053:VLW983092 VMF983053:VMF983092 VMI983053:VMI983092 VML983053:VML983092 VMU983053:VMU983092 VMX983053:VMX983092 VRT983053:VRT983092 VSA983053:VSA983092 VSD983053:VSD983092 VSG983053:VSG983092 VSJ983053:VSJ983092 VSM983053:VSM983092 VSP983053:VSP983092 VSV983053:VSV983092 VSY983053:VSY983092 VTB983053:VTB983092 VTE983053:VTE983092 VTH983053:VTH983092 VTK983053:VTK983092 VTN983053:VTN983092 VTQ983053:VTQ983092 VTT983053:VTT983092 VTW983053:VTW983092 VTZ983053:VTZ983092 VUI983053:VUI983092 VUL983053:VUL983092 VUO983053:VUO983092 VUX983053:VUX983092 VVA983053:VVA983092 VVD983053:VVD983092 VVM983053:VVM983092 VVP983053:VVP983092 VVS983053:VVS983092 VWB983053:VWB983092 VWE983053:VWE983092 VWH983053:VWH983092 VWQ983053:VWQ983092 VWT983053:VWT983092 WBP983053:WBP983092 WBW983053:WBW983092 WBZ983053:WBZ983092 WCC983053:WCC983092 WCF983053:WCF983092 WCI983053:WCI983092 WCL983053:WCL983092 WCR983053:WCR983092 WCU983053:WCU983092 WCX983053:WCX983092 WDA983053:WDA983092 WDD983053:WDD983092 WDG983053:WDG983092 WDJ983053:WDJ983092 WDM983053:WDM983092 WDP983053:WDP983092 WDS983053:WDS983092 WDV983053:WDV983092 WEE983053:WEE983092 WEH983053:WEH983092 WEK983053:WEK983092 WET983053:WET983092 WEW983053:WEW983092 WEZ983053:WEZ983092 WFI983053:WFI983092 WFL983053:WFL983092 WFO983053:WFO983092 WFX983053:WFX983092 WGA983053:WGA983092 WGD983053:WGD983092 WGM983053:WGM983092 WGP983053:WGP983092 WLL983053:WLL983092 WLS983053:WLS983092 WLV983053:WLV983092 WLY983053:WLY983092 WMB983053:WMB983092 WME983053:WME983092 WMH983053:WMH983092 WMN983053:WMN983092 WMQ983053:WMQ983092 WMT983053:WMT983092 WMW983053:WMW983092 WMZ983053:WMZ983092 WNC983053:WNC983092 WNF983053:WNF983092 WNI983053:WNI983092 WNL983053:WNL983092 WNO983053:WNO983092 WNR983053:WNR983092 WOA983053:WOA983092 WOD983053:WOD983092 WOG983053:WOG983092 WOP983053:WOP983092 WOS983053:WOS983092 WOV983053:WOV983092 WPE983053:WPE983092 WPH983053:WPH983092 WPK983053:WPK983092 WPT983053:WPT983092 WPW983053:WPW983092 WPZ983053:WPZ983092 WQI983053:WQI983092 WQL983053:WQL983092 WVH983053:WVH983092 WVO983053:WVO983092 WVR983053:WVR983092 WVU983053:WVU983092 WVX983053:WVX983092 WWA983053:WWA983092 WWD983053:WWD983092 WWJ983053:WWJ983092 WWM983053:WWM983092 WWP983053:WWP983092 WWS983053:WWS983092 WWV983053:WWV983092 WWY983053:WWY983092 WXB983053:WXB983092 WXE983053:WXE983092 WXH983053:WXH983092 WXK983053:WXK983092 WXN983053:WXN983092 WXW983053:WXW983092 WXZ983053:WXZ983092 WYC983053:WYC983092 WYL983053:WYL983092 WYO983053:WYO983092 WYR983053:WYR983092 WZA983053:WZA983092 WZD983053:WZD983092 WZG983053:WZG983092 WZP983053:WZP983092 WZS983053:WZS983092 XAE983053:XAE983092 XAH983053:XAH983092 XFD983053:XFD983092</xm:sqref>
        </x14:dataValidation>
      </x14:dataValidations>
    </ex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election activeCell="I20" sqref="I20"/>
    </sheetView>
  </sheetViews>
  <sheetFormatPr defaultRowHeight="15" x14ac:dyDescent="0.25"/>
  <cols>
    <col min="1" max="5" width="9.140625" style="360"/>
    <col min="6" max="6" width="11" style="360" customWidth="1"/>
    <col min="7" max="7" width="9.140625" style="360"/>
    <col min="8" max="8" width="12.42578125" style="360" customWidth="1"/>
    <col min="9" max="9" width="14.7109375" style="360" customWidth="1"/>
    <col min="10" max="10" width="14.42578125" style="360" customWidth="1"/>
    <col min="11" max="11" width="12.42578125" style="360" customWidth="1"/>
    <col min="12" max="12" width="10.5703125" style="360" customWidth="1"/>
    <col min="13" max="16384" width="9.140625" style="360"/>
  </cols>
  <sheetData>
    <row r="1" spans="1:14" ht="32.25" x14ac:dyDescent="0.25">
      <c r="A1" s="486" t="s">
        <v>224</v>
      </c>
      <c r="B1" s="487"/>
      <c r="C1" s="487"/>
      <c r="D1" s="487"/>
      <c r="E1" s="487"/>
      <c r="F1" s="487"/>
      <c r="G1" s="389"/>
      <c r="H1" s="388" t="s">
        <v>223</v>
      </c>
      <c r="I1" s="388" t="s">
        <v>222</v>
      </c>
      <c r="J1" s="387" t="s">
        <v>221</v>
      </c>
      <c r="K1" s="386"/>
      <c r="L1" s="386"/>
      <c r="M1" s="386"/>
      <c r="N1" s="385"/>
    </row>
    <row r="2" spans="1:14" x14ac:dyDescent="0.25">
      <c r="A2" s="488"/>
      <c r="B2" s="489"/>
      <c r="C2" s="489"/>
      <c r="D2" s="489"/>
      <c r="E2" s="379" t="s">
        <v>216</v>
      </c>
      <c r="F2" s="382" t="s">
        <v>42</v>
      </c>
      <c r="G2" s="368"/>
      <c r="H2" s="382">
        <v>30</v>
      </c>
      <c r="I2" s="382">
        <v>37</v>
      </c>
      <c r="J2" s="379">
        <f t="shared" ref="J2:J8" si="0">(PI()*(((I2/2)/100)^2))</f>
        <v>0.10752100856911066</v>
      </c>
      <c r="K2" s="368"/>
      <c r="L2" s="368"/>
      <c r="M2" s="368"/>
      <c r="N2" s="367"/>
    </row>
    <row r="3" spans="1:14" x14ac:dyDescent="0.25">
      <c r="A3" s="484"/>
      <c r="B3" s="485"/>
      <c r="C3" s="485"/>
      <c r="D3" s="485"/>
      <c r="E3" s="380"/>
      <c r="F3" s="382"/>
      <c r="G3" s="368"/>
      <c r="H3" s="382">
        <v>40</v>
      </c>
      <c r="I3" s="382">
        <v>48</v>
      </c>
      <c r="J3" s="379">
        <f t="shared" si="0"/>
        <v>0.18095573684677208</v>
      </c>
      <c r="K3" s="368"/>
      <c r="L3" s="368"/>
      <c r="M3" s="368"/>
      <c r="N3" s="367"/>
    </row>
    <row r="4" spans="1:14" x14ac:dyDescent="0.25">
      <c r="A4" s="484" t="s">
        <v>220</v>
      </c>
      <c r="B4" s="485"/>
      <c r="C4" s="485"/>
      <c r="D4" s="485"/>
      <c r="E4" s="370">
        <v>18</v>
      </c>
      <c r="F4" s="384" t="s">
        <v>218</v>
      </c>
      <c r="G4" s="368"/>
      <c r="H4" s="382">
        <v>50</v>
      </c>
      <c r="I4" s="382">
        <v>60</v>
      </c>
      <c r="J4" s="379">
        <f t="shared" si="0"/>
        <v>0.28274333882308139</v>
      </c>
      <c r="K4" s="368"/>
      <c r="L4" s="368"/>
      <c r="M4" s="368"/>
      <c r="N4" s="367"/>
    </row>
    <row r="5" spans="1:14" x14ac:dyDescent="0.25">
      <c r="A5" s="484" t="s">
        <v>219</v>
      </c>
      <c r="B5" s="485"/>
      <c r="C5" s="485"/>
      <c r="D5" s="485"/>
      <c r="E5" s="370">
        <v>9</v>
      </c>
      <c r="F5" s="384" t="s">
        <v>218</v>
      </c>
      <c r="G5" s="368"/>
      <c r="H5" s="382">
        <v>60</v>
      </c>
      <c r="I5" s="382">
        <v>71.099999999999994</v>
      </c>
      <c r="J5" s="379">
        <f t="shared" si="0"/>
        <v>0.39703526495884145</v>
      </c>
      <c r="K5" s="368"/>
      <c r="L5" s="368"/>
      <c r="M5" s="368"/>
      <c r="N5" s="367"/>
    </row>
    <row r="6" spans="1:14" x14ac:dyDescent="0.25">
      <c r="A6" s="484"/>
      <c r="B6" s="485"/>
      <c r="C6" s="485"/>
      <c r="D6" s="485"/>
      <c r="E6" s="379"/>
      <c r="F6" s="382"/>
      <c r="G6" s="368"/>
      <c r="H6" s="382">
        <v>80</v>
      </c>
      <c r="I6" s="382">
        <v>93</v>
      </c>
      <c r="J6" s="379">
        <f t="shared" si="0"/>
        <v>0.67929087152245315</v>
      </c>
      <c r="K6" s="368"/>
      <c r="L6" s="368"/>
      <c r="M6" s="368"/>
      <c r="N6" s="367"/>
    </row>
    <row r="7" spans="1:14" x14ac:dyDescent="0.25">
      <c r="A7" s="484"/>
      <c r="B7" s="485"/>
      <c r="C7" s="485"/>
      <c r="D7" s="485"/>
      <c r="E7" s="379"/>
      <c r="F7" s="382"/>
      <c r="G7" s="368"/>
      <c r="H7" s="382">
        <v>100</v>
      </c>
      <c r="I7" s="382">
        <v>120</v>
      </c>
      <c r="J7" s="383">
        <f t="shared" si="0"/>
        <v>1.1309733552923256</v>
      </c>
      <c r="K7" s="492"/>
      <c r="L7" s="492"/>
      <c r="M7" s="492"/>
      <c r="N7" s="493"/>
    </row>
    <row r="8" spans="1:14" x14ac:dyDescent="0.25">
      <c r="A8" s="484"/>
      <c r="B8" s="485"/>
      <c r="C8" s="485"/>
      <c r="D8" s="485"/>
      <c r="E8" s="379"/>
      <c r="F8" s="382"/>
      <c r="G8" s="368"/>
      <c r="H8" s="382">
        <v>120</v>
      </c>
      <c r="I8" s="382">
        <v>144</v>
      </c>
      <c r="J8" s="379">
        <f t="shared" si="0"/>
        <v>1.6286016316209486</v>
      </c>
      <c r="K8" s="368"/>
      <c r="L8" s="368"/>
      <c r="M8" s="368"/>
      <c r="N8" s="367"/>
    </row>
    <row r="9" spans="1:14" x14ac:dyDescent="0.25">
      <c r="A9" s="484" t="s">
        <v>217</v>
      </c>
      <c r="B9" s="485"/>
      <c r="C9" s="485"/>
      <c r="D9" s="485"/>
      <c r="E9" s="379" t="s">
        <v>216</v>
      </c>
      <c r="F9" s="382" t="s">
        <v>42</v>
      </c>
      <c r="G9" s="368"/>
      <c r="H9" s="381" t="s">
        <v>215</v>
      </c>
      <c r="I9" s="381" t="s">
        <v>214</v>
      </c>
      <c r="J9" s="380" t="s">
        <v>213</v>
      </c>
      <c r="K9" s="381" t="s">
        <v>212</v>
      </c>
      <c r="L9" s="381" t="s">
        <v>211</v>
      </c>
      <c r="M9" s="381" t="s">
        <v>210</v>
      </c>
      <c r="N9" s="367"/>
    </row>
    <row r="10" spans="1:14" x14ac:dyDescent="0.25">
      <c r="A10" s="484" t="s">
        <v>209</v>
      </c>
      <c r="B10" s="485"/>
      <c r="C10" s="485"/>
      <c r="D10" s="485"/>
      <c r="E10" s="370">
        <v>90</v>
      </c>
      <c r="F10" s="372" t="s">
        <v>34</v>
      </c>
      <c r="G10" s="368"/>
      <c r="H10" s="380">
        <f t="shared" ref="H10:H17" si="1">E10*L10</f>
        <v>79.200000000000017</v>
      </c>
      <c r="I10" s="380">
        <f t="shared" ref="I10:I17" si="2">E10*M10</f>
        <v>69.523109228780058</v>
      </c>
      <c r="J10" s="379">
        <v>0.8</v>
      </c>
      <c r="K10" s="379">
        <v>1.1000000000000001</v>
      </c>
      <c r="L10" s="379">
        <f t="shared" ref="L10:L17" si="3">J10*K10</f>
        <v>0.88000000000000012</v>
      </c>
      <c r="M10" s="379">
        <f t="shared" ref="M10:M16" si="4">L10-J2</f>
        <v>0.77247899143088949</v>
      </c>
      <c r="N10" s="367"/>
    </row>
    <row r="11" spans="1:14" x14ac:dyDescent="0.25">
      <c r="A11" s="484" t="s">
        <v>208</v>
      </c>
      <c r="B11" s="485"/>
      <c r="C11" s="485"/>
      <c r="D11" s="485"/>
      <c r="E11" s="370">
        <v>0</v>
      </c>
      <c r="F11" s="372" t="s">
        <v>34</v>
      </c>
      <c r="G11" s="368"/>
      <c r="H11" s="380">
        <f t="shared" si="1"/>
        <v>0</v>
      </c>
      <c r="I11" s="380">
        <f t="shared" si="2"/>
        <v>0</v>
      </c>
      <c r="J11" s="379">
        <v>0.9</v>
      </c>
      <c r="K11" s="379">
        <v>1.2</v>
      </c>
      <c r="L11" s="379">
        <f t="shared" si="3"/>
        <v>1.08</v>
      </c>
      <c r="M11" s="379">
        <f t="shared" si="4"/>
        <v>0.89904426315322805</v>
      </c>
      <c r="N11" s="367"/>
    </row>
    <row r="12" spans="1:14" x14ac:dyDescent="0.25">
      <c r="A12" s="484" t="s">
        <v>207</v>
      </c>
      <c r="B12" s="485"/>
      <c r="C12" s="485"/>
      <c r="D12" s="485"/>
      <c r="E12" s="370">
        <v>0</v>
      </c>
      <c r="F12" s="372" t="s">
        <v>34</v>
      </c>
      <c r="G12" s="368"/>
      <c r="H12" s="380">
        <f t="shared" si="1"/>
        <v>0</v>
      </c>
      <c r="I12" s="380">
        <f t="shared" si="2"/>
        <v>0</v>
      </c>
      <c r="J12" s="379">
        <v>1</v>
      </c>
      <c r="K12" s="379">
        <v>1.3</v>
      </c>
      <c r="L12" s="379">
        <f t="shared" si="3"/>
        <v>1.3</v>
      </c>
      <c r="M12" s="379">
        <f t="shared" si="4"/>
        <v>1.0172566611769187</v>
      </c>
      <c r="N12" s="367"/>
    </row>
    <row r="13" spans="1:14" x14ac:dyDescent="0.25">
      <c r="A13" s="484" t="s">
        <v>206</v>
      </c>
      <c r="B13" s="485"/>
      <c r="C13" s="485"/>
      <c r="D13" s="485"/>
      <c r="E13" s="370">
        <v>0</v>
      </c>
      <c r="F13" s="372" t="s">
        <v>34</v>
      </c>
      <c r="G13" s="368"/>
      <c r="H13" s="380">
        <f t="shared" si="1"/>
        <v>0</v>
      </c>
      <c r="I13" s="380">
        <f t="shared" si="2"/>
        <v>0</v>
      </c>
      <c r="J13" s="379">
        <v>1.2</v>
      </c>
      <c r="K13" s="379">
        <v>1.4</v>
      </c>
      <c r="L13" s="379">
        <f t="shared" si="3"/>
        <v>1.68</v>
      </c>
      <c r="M13" s="379">
        <f t="shared" si="4"/>
        <v>1.2829647350411584</v>
      </c>
      <c r="N13" s="367"/>
    </row>
    <row r="14" spans="1:14" x14ac:dyDescent="0.25">
      <c r="A14" s="484" t="s">
        <v>205</v>
      </c>
      <c r="B14" s="485"/>
      <c r="C14" s="485"/>
      <c r="D14" s="485"/>
      <c r="E14" s="370">
        <v>0</v>
      </c>
      <c r="F14" s="372" t="s">
        <v>34</v>
      </c>
      <c r="G14" s="368"/>
      <c r="H14" s="380">
        <f t="shared" si="1"/>
        <v>0</v>
      </c>
      <c r="I14" s="380">
        <f t="shared" si="2"/>
        <v>0</v>
      </c>
      <c r="J14" s="379">
        <v>1.5</v>
      </c>
      <c r="K14" s="379">
        <v>1.6</v>
      </c>
      <c r="L14" s="379">
        <f t="shared" si="3"/>
        <v>2.4000000000000004</v>
      </c>
      <c r="M14" s="379">
        <f t="shared" si="4"/>
        <v>1.7207091284775471</v>
      </c>
      <c r="N14" s="367"/>
    </row>
    <row r="15" spans="1:14" x14ac:dyDescent="0.25">
      <c r="A15" s="484" t="s">
        <v>204</v>
      </c>
      <c r="B15" s="485"/>
      <c r="C15" s="485"/>
      <c r="D15" s="485"/>
      <c r="E15" s="370">
        <v>0</v>
      </c>
      <c r="F15" s="372" t="s">
        <v>34</v>
      </c>
      <c r="G15" s="368"/>
      <c r="H15" s="380">
        <f t="shared" si="1"/>
        <v>0</v>
      </c>
      <c r="I15" s="380">
        <f t="shared" si="2"/>
        <v>0</v>
      </c>
      <c r="J15" s="379">
        <v>1.8</v>
      </c>
      <c r="K15" s="379">
        <v>1.9</v>
      </c>
      <c r="L15" s="379">
        <f t="shared" si="3"/>
        <v>3.42</v>
      </c>
      <c r="M15" s="379">
        <f t="shared" si="4"/>
        <v>2.2890266447076746</v>
      </c>
      <c r="N15" s="367"/>
    </row>
    <row r="16" spans="1:14" x14ac:dyDescent="0.25">
      <c r="A16" s="484" t="s">
        <v>203</v>
      </c>
      <c r="B16" s="485"/>
      <c r="C16" s="485"/>
      <c r="D16" s="485"/>
      <c r="E16" s="370">
        <v>0</v>
      </c>
      <c r="F16" s="372" t="s">
        <v>34</v>
      </c>
      <c r="G16" s="368"/>
      <c r="H16" s="380">
        <f t="shared" si="1"/>
        <v>0</v>
      </c>
      <c r="I16" s="380">
        <f t="shared" si="2"/>
        <v>0</v>
      </c>
      <c r="J16" s="379">
        <v>2</v>
      </c>
      <c r="K16" s="379">
        <v>2.1</v>
      </c>
      <c r="L16" s="379">
        <f t="shared" si="3"/>
        <v>4.2</v>
      </c>
      <c r="M16" s="379">
        <f t="shared" si="4"/>
        <v>2.5713983683790516</v>
      </c>
      <c r="N16" s="367"/>
    </row>
    <row r="17" spans="1:14" ht="36" customHeight="1" x14ac:dyDescent="0.25">
      <c r="A17" s="490" t="s">
        <v>247</v>
      </c>
      <c r="B17" s="491"/>
      <c r="C17" s="491"/>
      <c r="D17" s="491"/>
      <c r="E17" s="394">
        <v>0</v>
      </c>
      <c r="F17" s="395" t="s">
        <v>34</v>
      </c>
      <c r="G17" s="368"/>
      <c r="H17" s="380">
        <f t="shared" si="1"/>
        <v>0</v>
      </c>
      <c r="I17" s="380">
        <f t="shared" si="2"/>
        <v>0</v>
      </c>
      <c r="J17" s="396">
        <v>1.2</v>
      </c>
      <c r="K17" s="380">
        <v>0.25</v>
      </c>
      <c r="L17" s="379">
        <f t="shared" si="3"/>
        <v>0.3</v>
      </c>
      <c r="M17" s="379">
        <f>L17*1.03</f>
        <v>0.309</v>
      </c>
      <c r="N17" s="367"/>
    </row>
    <row r="18" spans="1:14" ht="31.5" customHeight="1" x14ac:dyDescent="0.25">
      <c r="E18" s="376"/>
      <c r="F18" s="378"/>
      <c r="G18" s="368"/>
      <c r="H18" s="377"/>
      <c r="I18" s="377"/>
      <c r="J18" s="376"/>
      <c r="K18" s="375" t="s">
        <v>202</v>
      </c>
      <c r="L18" s="375">
        <v>1.2</v>
      </c>
      <c r="M18" s="368"/>
      <c r="N18" s="367"/>
    </row>
    <row r="19" spans="1:14" x14ac:dyDescent="0.25">
      <c r="A19" s="374"/>
      <c r="B19" s="368"/>
      <c r="C19" s="368"/>
      <c r="D19" s="368"/>
      <c r="E19" s="376"/>
      <c r="F19" s="378"/>
      <c r="G19" s="368"/>
      <c r="H19" s="377"/>
      <c r="I19" s="377"/>
      <c r="J19" s="376"/>
      <c r="K19" s="375" t="s">
        <v>201</v>
      </c>
      <c r="L19" s="375">
        <v>1.2</v>
      </c>
      <c r="M19" s="368"/>
      <c r="N19" s="367"/>
    </row>
    <row r="20" spans="1:14" ht="45" x14ac:dyDescent="0.25">
      <c r="A20" s="374"/>
      <c r="B20" s="368"/>
      <c r="C20" s="368"/>
      <c r="D20" s="373" t="s">
        <v>200</v>
      </c>
      <c r="E20" s="370">
        <f>SUM(E10:E16)</f>
        <v>90</v>
      </c>
      <c r="F20" s="372" t="s">
        <v>34</v>
      </c>
      <c r="G20" s="371" t="s">
        <v>199</v>
      </c>
      <c r="H20" s="370">
        <f>SUM(H10:H17)+(L18*E5)+(L19*E4)</f>
        <v>111.60000000000001</v>
      </c>
      <c r="I20" s="426">
        <f>SUM(I10:I17)</f>
        <v>69.523109228780058</v>
      </c>
      <c r="J20" s="369"/>
      <c r="K20" s="368"/>
      <c r="L20" s="368"/>
      <c r="M20" s="368"/>
      <c r="N20" s="367"/>
    </row>
    <row r="21" spans="1:14" ht="75.75" thickBot="1" x14ac:dyDescent="0.3">
      <c r="A21" s="366"/>
      <c r="B21" s="362"/>
      <c r="C21" s="362"/>
      <c r="D21" s="365" t="s">
        <v>198</v>
      </c>
      <c r="E21" s="364">
        <f>(E20-E10)*0.5*0.1</f>
        <v>0</v>
      </c>
      <c r="F21" s="363" t="s">
        <v>31</v>
      </c>
      <c r="G21" s="362"/>
      <c r="H21" s="362"/>
      <c r="I21" s="427" t="s">
        <v>248</v>
      </c>
      <c r="J21" s="425">
        <f>(E4)*0.64</f>
        <v>11.52</v>
      </c>
      <c r="K21" s="362"/>
      <c r="L21" s="362"/>
      <c r="M21" s="362"/>
      <c r="N21" s="361"/>
    </row>
  </sheetData>
  <mergeCells count="18">
    <mergeCell ref="A17:D17"/>
    <mergeCell ref="A7:D7"/>
    <mergeCell ref="K7:N7"/>
    <mergeCell ref="A8:D8"/>
    <mergeCell ref="A9:D9"/>
    <mergeCell ref="A15:D15"/>
    <mergeCell ref="A16:D16"/>
    <mergeCell ref="A10:D10"/>
    <mergeCell ref="A11:D11"/>
    <mergeCell ref="A12:D12"/>
    <mergeCell ref="A13:D13"/>
    <mergeCell ref="A14:D14"/>
    <mergeCell ref="A6:D6"/>
    <mergeCell ref="A1:F1"/>
    <mergeCell ref="A2:D2"/>
    <mergeCell ref="A3:D3"/>
    <mergeCell ref="A4:D4"/>
    <mergeCell ref="A5:D5"/>
  </mergeCells>
  <pageMargins left="0.51180599999999998" right="0.51180599999999998" top="0.78749999999999998" bottom="0.78749999999999998" header="0.315278" footer="0.315278"/>
  <pageSetup paperSize="9" fitToWidth="0" pageOrder="overThenDown"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A11" sqref="A11"/>
    </sheetView>
  </sheetViews>
  <sheetFormatPr defaultRowHeight="15" x14ac:dyDescent="0.25"/>
  <cols>
    <col min="1" max="1" width="40.7109375" customWidth="1"/>
    <col min="2" max="2" width="16.28515625" bestFit="1" customWidth="1"/>
    <col min="3" max="3" width="12.7109375" bestFit="1" customWidth="1"/>
    <col min="4" max="4" width="17.42578125" bestFit="1" customWidth="1"/>
  </cols>
  <sheetData>
    <row r="1" spans="1:4" x14ac:dyDescent="0.25">
      <c r="A1" s="494" t="s">
        <v>235</v>
      </c>
      <c r="B1" s="494"/>
      <c r="C1" s="494"/>
      <c r="D1" s="406"/>
    </row>
    <row r="2" spans="1:4" x14ac:dyDescent="0.25">
      <c r="A2" s="407"/>
      <c r="B2" s="411" t="s">
        <v>239</v>
      </c>
      <c r="C2" s="412" t="s">
        <v>238</v>
      </c>
      <c r="D2" s="411" t="s">
        <v>240</v>
      </c>
    </row>
    <row r="3" spans="1:4" x14ac:dyDescent="0.25">
      <c r="A3" s="408" t="s">
        <v>236</v>
      </c>
      <c r="B3" s="413"/>
      <c r="C3" s="414"/>
      <c r="D3" s="413"/>
    </row>
    <row r="4" spans="1:4" x14ac:dyDescent="0.25">
      <c r="A4" s="410"/>
      <c r="B4" s="413">
        <v>5009.7039999999997</v>
      </c>
      <c r="C4" s="414">
        <v>475.88400000000001</v>
      </c>
      <c r="D4" s="413">
        <v>0</v>
      </c>
    </row>
    <row r="5" spans="1:4" x14ac:dyDescent="0.25">
      <c r="A5" s="407"/>
      <c r="B5" s="413"/>
      <c r="C5" s="414">
        <v>304.69</v>
      </c>
      <c r="D5" s="413">
        <v>0</v>
      </c>
    </row>
    <row r="6" spans="1:4" x14ac:dyDescent="0.25">
      <c r="A6" s="407"/>
      <c r="B6" s="413"/>
      <c r="C6" s="414">
        <v>283.73</v>
      </c>
      <c r="D6" s="413">
        <v>0</v>
      </c>
    </row>
    <row r="7" spans="1:4" x14ac:dyDescent="0.25">
      <c r="A7" s="407"/>
      <c r="B7" s="413">
        <v>-112.08</v>
      </c>
      <c r="C7" s="414">
        <v>283.74</v>
      </c>
      <c r="D7" s="413">
        <v>0</v>
      </c>
    </row>
    <row r="8" spans="1:4" x14ac:dyDescent="0.25">
      <c r="A8" s="407" t="s">
        <v>241</v>
      </c>
      <c r="B8" s="411">
        <f>SUM(B4:B7)</f>
        <v>4897.6239999999998</v>
      </c>
      <c r="C8" s="412">
        <f>SUM(C4:C7)</f>
        <v>1348.0440000000001</v>
      </c>
      <c r="D8" s="412">
        <f>SUM(D4:D7)</f>
        <v>0</v>
      </c>
    </row>
    <row r="9" spans="1:4" x14ac:dyDescent="0.25">
      <c r="A9" s="408" t="s">
        <v>237</v>
      </c>
      <c r="B9" s="411" t="s">
        <v>239</v>
      </c>
      <c r="C9" s="412" t="s">
        <v>238</v>
      </c>
      <c r="D9" s="411" t="s">
        <v>240</v>
      </c>
    </row>
    <row r="10" spans="1:4" x14ac:dyDescent="0.25">
      <c r="A10" s="410" t="s">
        <v>273</v>
      </c>
      <c r="B10" s="413">
        <v>17.940000000000001</v>
      </c>
      <c r="C10" s="414">
        <v>2.5</v>
      </c>
      <c r="D10" s="413">
        <v>13.96</v>
      </c>
    </row>
    <row r="11" spans="1:4" x14ac:dyDescent="0.25">
      <c r="A11" s="410" t="s">
        <v>266</v>
      </c>
      <c r="B11" s="413">
        <v>112.08</v>
      </c>
      <c r="C11" s="414"/>
      <c r="D11" s="413">
        <v>0</v>
      </c>
    </row>
    <row r="12" spans="1:4" x14ac:dyDescent="0.25">
      <c r="A12" s="410"/>
      <c r="B12" s="413">
        <v>0</v>
      </c>
      <c r="C12" s="414">
        <v>6</v>
      </c>
      <c r="D12" s="413">
        <v>0</v>
      </c>
    </row>
    <row r="13" spans="1:4" x14ac:dyDescent="0.25">
      <c r="A13" s="410"/>
      <c r="B13" s="413">
        <v>0</v>
      </c>
      <c r="C13" s="414">
        <v>0</v>
      </c>
      <c r="D13" s="413">
        <v>0</v>
      </c>
    </row>
    <row r="14" spans="1:4" x14ac:dyDescent="0.25">
      <c r="A14" s="407"/>
      <c r="B14" s="415">
        <v>0</v>
      </c>
      <c r="C14" s="414">
        <v>0</v>
      </c>
      <c r="D14" s="413">
        <v>0</v>
      </c>
    </row>
    <row r="15" spans="1:4" ht="15.75" thickBot="1" x14ac:dyDescent="0.3">
      <c r="A15" s="407" t="s">
        <v>241</v>
      </c>
      <c r="B15" s="416">
        <f>SUM(B10:B14)</f>
        <v>130.02000000000001</v>
      </c>
      <c r="C15" s="417">
        <f>SUM(C10:C14)</f>
        <v>8.5</v>
      </c>
      <c r="D15" s="417">
        <f>SUM(D10:D14)</f>
        <v>13.96</v>
      </c>
    </row>
    <row r="16" spans="1:4" ht="15.75" thickBot="1" x14ac:dyDescent="0.3">
      <c r="A16" s="409" t="s">
        <v>199</v>
      </c>
      <c r="B16" s="418">
        <f>B8+B15</f>
        <v>5027.6440000000002</v>
      </c>
      <c r="C16" s="418">
        <f>C8+C15</f>
        <v>1356.5440000000001</v>
      </c>
      <c r="D16" s="418">
        <f>D8+D15</f>
        <v>13.96</v>
      </c>
    </row>
  </sheetData>
  <mergeCells count="1">
    <mergeCell ref="A1:C1"/>
  </mergeCells>
  <pageMargins left="0.511811024" right="0.511811024" top="0.78740157499999996" bottom="0.78740157499999996" header="0.31496062000000002" footer="0.31496062000000002"/>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8</vt:i4>
      </vt:variant>
    </vt:vector>
  </HeadingPairs>
  <TitlesOfParts>
    <vt:vector size="13" baseType="lpstr">
      <vt:lpstr>Orcamento</vt:lpstr>
      <vt:lpstr>QCI</vt:lpstr>
      <vt:lpstr>Cronograma</vt:lpstr>
      <vt:lpstr>DRENAGEM</vt:lpstr>
      <vt:lpstr>PAVIMENTO</vt:lpstr>
      <vt:lpstr>Cronograma!Area_de_impressao</vt:lpstr>
      <vt:lpstr>Orcamento!Area_de_impressao</vt:lpstr>
      <vt:lpstr>QCI!Area_de_impressao</vt:lpstr>
      <vt:lpstr>QCI!TabCPFin</vt:lpstr>
      <vt:lpstr>Cronograma!TabCronograma</vt:lpstr>
      <vt:lpstr>QCI!TabMedicao</vt:lpstr>
      <vt:lpstr>Cronograma!Titulos_de_impressao</vt:lpstr>
      <vt:lpstr>Orcamento!Titulos_de_impressao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Caixa</dc:creator>
  <cp:keywords/>
  <dc:description/>
  <cp:lastModifiedBy>Usuario</cp:lastModifiedBy>
  <cp:revision>0</cp:revision>
  <cp:lastPrinted>2019-05-23T19:22:50Z</cp:lastPrinted>
  <dcterms:created xsi:type="dcterms:W3CDTF">2018-04-09T16:51:31Z</dcterms:created>
  <dcterms:modified xsi:type="dcterms:W3CDTF">2019-05-23T19:45:39Z</dcterms:modified>
</cp:coreProperties>
</file>